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2"/>
  <workbookPr/>
  <mc:AlternateContent xmlns:mc="http://schemas.openxmlformats.org/markup-compatibility/2006">
    <mc:Choice Requires="x15">
      <x15ac:absPath xmlns:x15ac="http://schemas.microsoft.com/office/spreadsheetml/2010/11/ac" url="/Users/sara/Desktop/"/>
    </mc:Choice>
  </mc:AlternateContent>
  <xr:revisionPtr revIDLastSave="0" documentId="13_ncr:1_{98261A85-621A-BF44-8D8B-C145DE0DA02C}" xr6:coauthVersionLast="47" xr6:coauthVersionMax="47" xr10:uidLastSave="{00000000-0000-0000-0000-000000000000}"/>
  <bookViews>
    <workbookView xWindow="9900" yWindow="2120" windowWidth="40500" windowHeight="23940" xr2:uid="{00000000-000D-0000-FFFF-FFFF00000000}"/>
  </bookViews>
  <sheets>
    <sheet name="Instructions" sheetId="1" r:id="rId1"/>
    <sheet name="Data Confidentiality Agreement" sheetId="2" r:id="rId2"/>
    <sheet name="Tab A - Requestor Info" sheetId="3" r:id="rId3"/>
    <sheet name="Tab B - Requested Data Elements" sheetId="4" r:id="rId4"/>
    <sheet name="Tab C - Schools to Include" sheetId="5" r:id="rId5"/>
    <sheet name="Tab D - Other Specifications" sheetId="6" r:id="rId6"/>
    <sheet name="Tab E - Summary of Request" sheetId="7" r:id="rId7"/>
  </sheets>
  <definedNames>
    <definedName name="Z_44BE65F2_49DE_49BF_8F00_9C1341F6F987_.wvu.Cols" localSheetId="3" hidden="1">'Tab B - Requested Data Elements'!$H:$J</definedName>
    <definedName name="Z_44BE65F2_49DE_49BF_8F00_9C1341F6F987_.wvu.Cols" localSheetId="4" hidden="1">'Tab C - Schools to Include'!$J:$K</definedName>
    <definedName name="Z_44BE65F2_49DE_49BF_8F00_9C1341F6F987_.wvu.Rows" localSheetId="3" hidden="1">'Tab B - Requested Data Elements'!$141:$149</definedName>
  </definedNames>
  <calcPr calcId="191029"/>
  <customWorkbookViews>
    <customWorkbookView name="DGA-02 - Personal View" guid="{44BE65F2-49DE-49BF-8F00-9C1341F6F987}" mergeInterval="0" personalView="1" maximized="1" xWindow="-8" yWindow="-8" windowWidth="2576" windowHeight="1408"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46" i="4" l="1"/>
  <c r="A7" i="6"/>
  <c r="A8" i="6"/>
  <c r="A9" i="6"/>
  <c r="A10" i="6"/>
  <c r="A11" i="6"/>
  <c r="A12" i="6"/>
  <c r="A13" i="6"/>
  <c r="A14" i="6"/>
  <c r="A15" i="6"/>
  <c r="A16" i="6"/>
  <c r="A17" i="6"/>
  <c r="A18" i="6"/>
  <c r="A19" i="6"/>
  <c r="A20" i="6"/>
  <c r="A24" i="6"/>
  <c r="A25" i="6"/>
  <c r="A29" i="6"/>
  <c r="A30" i="6"/>
  <c r="A31" i="6"/>
  <c r="A32" i="6"/>
  <c r="A33" i="6"/>
  <c r="A34" i="6"/>
  <c r="A35" i="6"/>
  <c r="A39" i="6"/>
  <c r="A40" i="6"/>
  <c r="A41" i="6"/>
  <c r="A42" i="6"/>
  <c r="A43" i="6"/>
  <c r="A44" i="6"/>
  <c r="A45" i="6"/>
  <c r="A46" i="6"/>
  <c r="A47" i="6"/>
  <c r="A48" i="6"/>
  <c r="A49" i="6"/>
  <c r="A50" i="6"/>
  <c r="A51" i="6"/>
  <c r="A52" i="6"/>
  <c r="A53" i="6"/>
  <c r="A54" i="6"/>
  <c r="A55" i="6"/>
  <c r="A56" i="6"/>
  <c r="A57" i="6"/>
  <c r="A58" i="6"/>
  <c r="A59" i="6"/>
  <c r="A63" i="6"/>
  <c r="A64" i="6"/>
  <c r="A68" i="6"/>
  <c r="A69" i="6"/>
  <c r="A73" i="6"/>
  <c r="A74" i="6"/>
  <c r="A78" i="6"/>
  <c r="A79" i="6"/>
  <c r="A171" i="5" l="1"/>
  <c r="A170" i="5"/>
  <c r="A169" i="5"/>
  <c r="A168" i="5"/>
  <c r="A167" i="5"/>
  <c r="A166" i="5"/>
  <c r="A165" i="5"/>
  <c r="A164" i="5"/>
  <c r="A163" i="5"/>
  <c r="A162" i="5"/>
  <c r="A96" i="5"/>
  <c r="A95" i="5"/>
  <c r="A94" i="5"/>
  <c r="A93" i="5"/>
  <c r="A92" i="5"/>
  <c r="A91" i="5"/>
  <c r="A90" i="5"/>
  <c r="A109" i="5"/>
  <c r="A107" i="5"/>
  <c r="A108" i="5"/>
  <c r="A105" i="5"/>
  <c r="A104" i="5"/>
  <c r="A102" i="5"/>
  <c r="A103" i="5"/>
  <c r="A99" i="5"/>
  <c r="A100" i="5"/>
  <c r="A131" i="5"/>
  <c r="A130" i="5"/>
  <c r="A129" i="5"/>
  <c r="A128" i="5"/>
  <c r="A126" i="5"/>
  <c r="A127" i="5"/>
  <c r="A124" i="5"/>
  <c r="A123" i="5"/>
  <c r="A122" i="5"/>
  <c r="A121" i="5"/>
  <c r="A120" i="5"/>
  <c r="A119" i="5"/>
  <c r="A118" i="5"/>
  <c r="A117" i="5"/>
  <c r="A116" i="5"/>
  <c r="A115" i="5"/>
  <c r="A113" i="5"/>
  <c r="A114" i="5"/>
  <c r="A175" i="5"/>
  <c r="J174" i="5" s="1"/>
  <c r="A160" i="5"/>
  <c r="A159" i="5"/>
  <c r="A158" i="5"/>
  <c r="A157" i="5"/>
  <c r="A156" i="5"/>
  <c r="A155" i="5"/>
  <c r="A153" i="5"/>
  <c r="A154" i="5"/>
  <c r="A151" i="5"/>
  <c r="A150" i="5"/>
  <c r="A149" i="5"/>
  <c r="A148" i="5"/>
  <c r="A147" i="5"/>
  <c r="A146" i="5"/>
  <c r="A145" i="5"/>
  <c r="A144" i="5"/>
  <c r="A142" i="5"/>
  <c r="A143" i="5"/>
  <c r="A139" i="5"/>
  <c r="A138" i="5"/>
  <c r="A137" i="5"/>
  <c r="A136" i="5"/>
  <c r="A135" i="5"/>
  <c r="A133" i="5"/>
  <c r="A134" i="5"/>
  <c r="A88" i="5"/>
  <c r="D89" i="5"/>
  <c r="D90" i="5" s="1"/>
  <c r="A62" i="5"/>
  <c r="A92" i="4"/>
  <c r="A83" i="4" s="1"/>
  <c r="A78" i="4"/>
  <c r="A69" i="4" s="1"/>
  <c r="A61" i="4"/>
  <c r="A7" i="7" s="1"/>
  <c r="A112" i="4"/>
  <c r="A109" i="4" s="1"/>
  <c r="A25" i="4"/>
  <c r="A9" i="4" s="1"/>
  <c r="A35" i="4"/>
  <c r="A5" i="7" s="1"/>
  <c r="D127" i="5"/>
  <c r="D101" i="5"/>
  <c r="D100" i="5"/>
  <c r="D99" i="5"/>
  <c r="D98" i="5"/>
  <c r="D106" i="5"/>
  <c r="D105" i="5"/>
  <c r="D104" i="5"/>
  <c r="D97" i="5"/>
  <c r="D59" i="5"/>
  <c r="D58" i="5"/>
  <c r="D159" i="5"/>
  <c r="D158" i="5"/>
  <c r="D157" i="5"/>
  <c r="D156" i="5"/>
  <c r="D155" i="5"/>
  <c r="D154" i="5"/>
  <c r="D152" i="5"/>
  <c r="D151" i="5"/>
  <c r="D150" i="5"/>
  <c r="D149" i="5"/>
  <c r="D148" i="5"/>
  <c r="D147" i="5"/>
  <c r="D146" i="5"/>
  <c r="D145" i="5"/>
  <c r="D142" i="5"/>
  <c r="D141" i="5"/>
  <c r="D140" i="5"/>
  <c r="D139" i="5"/>
  <c r="D138" i="5"/>
  <c r="D137" i="5"/>
  <c r="D135" i="5"/>
  <c r="D134" i="5"/>
  <c r="D133" i="5"/>
  <c r="D132" i="5"/>
  <c r="D131" i="5"/>
  <c r="D130" i="5"/>
  <c r="D129" i="5"/>
  <c r="D128" i="5"/>
  <c r="D126" i="5"/>
  <c r="D122" i="5"/>
  <c r="D121" i="5"/>
  <c r="D120" i="5"/>
  <c r="D119" i="5"/>
  <c r="D118" i="5"/>
  <c r="D116" i="5"/>
  <c r="K114" i="5" s="1"/>
  <c r="D114" i="5"/>
  <c r="D113" i="5"/>
  <c r="D112" i="5"/>
  <c r="D111" i="5"/>
  <c r="D109" i="5"/>
  <c r="K107" i="5" s="1"/>
  <c r="D103" i="5"/>
  <c r="D95" i="5"/>
  <c r="D94" i="5"/>
  <c r="D93" i="5"/>
  <c r="D92" i="5"/>
  <c r="D91" i="5"/>
  <c r="A87" i="5"/>
  <c r="D87" i="5"/>
  <c r="A86" i="5"/>
  <c r="D86" i="5"/>
  <c r="D85" i="5"/>
  <c r="A84" i="5"/>
  <c r="D84" i="5"/>
  <c r="A83" i="5"/>
  <c r="D83" i="5"/>
  <c r="A82" i="5"/>
  <c r="A81" i="5"/>
  <c r="A80" i="5"/>
  <c r="D79" i="5"/>
  <c r="A78" i="5"/>
  <c r="D78" i="5"/>
  <c r="A77" i="5"/>
  <c r="D77" i="5"/>
  <c r="A76" i="5"/>
  <c r="D76" i="5"/>
  <c r="A75" i="5"/>
  <c r="D75" i="5"/>
  <c r="D74" i="5"/>
  <c r="D73" i="5"/>
  <c r="A72" i="5"/>
  <c r="A71" i="5"/>
  <c r="D71" i="5"/>
  <c r="A70" i="5"/>
  <c r="D70" i="5"/>
  <c r="A69" i="5"/>
  <c r="D69" i="5"/>
  <c r="D68" i="5"/>
  <c r="A67" i="5"/>
  <c r="D67" i="5"/>
  <c r="A66" i="5"/>
  <c r="D66" i="5"/>
  <c r="A65" i="5"/>
  <c r="D65" i="5"/>
  <c r="A64" i="5"/>
  <c r="D64" i="5"/>
  <c r="D63" i="5"/>
  <c r="D62" i="5"/>
  <c r="A61" i="5"/>
  <c r="A60" i="5"/>
  <c r="A59" i="5"/>
  <c r="A63" i="5" s="1"/>
  <c r="D57" i="5"/>
  <c r="D56" i="5"/>
  <c r="A55" i="5"/>
  <c r="D55" i="5"/>
  <c r="A54" i="5"/>
  <c r="D54" i="5"/>
  <c r="A53" i="5"/>
  <c r="D52" i="5"/>
  <c r="A51" i="5"/>
  <c r="D51" i="5"/>
  <c r="A50" i="5"/>
  <c r="D50" i="5"/>
  <c r="A49" i="5"/>
  <c r="A48" i="5"/>
  <c r="A47" i="5"/>
  <c r="D47" i="5"/>
  <c r="A46" i="5"/>
  <c r="D46" i="5"/>
  <c r="A45" i="5"/>
  <c r="D45" i="5"/>
  <c r="D44" i="5"/>
  <c r="A43" i="5"/>
  <c r="D43" i="5"/>
  <c r="A42" i="5"/>
  <c r="D42" i="5"/>
  <c r="A41" i="5"/>
  <c r="D40" i="5"/>
  <c r="D41" i="5" s="1"/>
  <c r="A40" i="5"/>
  <c r="A39" i="5"/>
  <c r="D38" i="5"/>
  <c r="A38" i="5"/>
  <c r="D37" i="5"/>
  <c r="A37" i="5"/>
  <c r="D36" i="5"/>
  <c r="A36" i="5"/>
  <c r="D35" i="5"/>
  <c r="A35" i="5"/>
  <c r="D34" i="5"/>
  <c r="A34" i="5"/>
  <c r="D33" i="5"/>
  <c r="D32" i="5"/>
  <c r="D31" i="5"/>
  <c r="A31" i="5"/>
  <c r="D30" i="5"/>
  <c r="A30" i="5"/>
  <c r="D29" i="5"/>
  <c r="A29" i="5"/>
  <c r="A28" i="5"/>
  <c r="A27" i="5"/>
  <c r="A26" i="5"/>
  <c r="D25" i="5"/>
  <c r="A25" i="5"/>
  <c r="D24" i="5"/>
  <c r="A24" i="5"/>
  <c r="D23" i="5"/>
  <c r="A23" i="5"/>
  <c r="D22" i="5"/>
  <c r="D21" i="5"/>
  <c r="A21" i="5"/>
  <c r="D20" i="5"/>
  <c r="A20" i="5"/>
  <c r="A19" i="5"/>
  <c r="D18" i="5"/>
  <c r="A18" i="5"/>
  <c r="D17" i="5"/>
  <c r="A17" i="5"/>
  <c r="D16" i="5"/>
  <c r="A16" i="5"/>
  <c r="D15" i="5"/>
  <c r="D14" i="5"/>
  <c r="A13" i="5"/>
  <c r="D12" i="5"/>
  <c r="A12" i="5"/>
  <c r="D11" i="5"/>
  <c r="A11" i="5"/>
  <c r="D10" i="5"/>
  <c r="A10" i="5"/>
  <c r="D9" i="5"/>
  <c r="A9" i="5"/>
  <c r="D8" i="5"/>
  <c r="A8" i="5"/>
  <c r="A14" i="5" s="1"/>
  <c r="A149" i="4"/>
  <c r="A145" i="4" s="1"/>
  <c r="A135" i="4"/>
  <c r="A13" i="7" s="1"/>
  <c r="A124" i="4"/>
  <c r="A120" i="4" s="1"/>
  <c r="A100" i="4"/>
  <c r="A10" i="7" s="1"/>
  <c r="H92" i="4"/>
  <c r="I65" i="4"/>
  <c r="H65" i="4"/>
  <c r="I25" i="4"/>
  <c r="H25" i="4"/>
  <c r="J125" i="5" l="1"/>
  <c r="J112" i="5"/>
  <c r="K159" i="5"/>
  <c r="J152" i="5"/>
  <c r="J98" i="5"/>
  <c r="J132" i="5"/>
  <c r="J161" i="5"/>
  <c r="J141" i="5"/>
  <c r="J101" i="5"/>
  <c r="J106" i="5"/>
  <c r="K101" i="5"/>
  <c r="K95" i="5"/>
  <c r="K39" i="5"/>
  <c r="A130" i="4"/>
  <c r="A131" i="4"/>
  <c r="A132" i="4"/>
  <c r="A80" i="4"/>
  <c r="A81" i="4"/>
  <c r="A82" i="4"/>
  <c r="A9" i="7"/>
  <c r="I92" i="4"/>
  <c r="A8" i="7"/>
  <c r="A118" i="4"/>
  <c r="A119" i="4"/>
  <c r="A106" i="4"/>
  <c r="A107" i="4"/>
  <c r="A108" i="4"/>
  <c r="A94" i="4"/>
  <c r="A95" i="4"/>
  <c r="A96" i="4"/>
  <c r="A97" i="4"/>
  <c r="A68" i="4"/>
  <c r="A67" i="4"/>
  <c r="A70" i="4"/>
  <c r="A53" i="4"/>
  <c r="A56" i="4"/>
  <c r="A54" i="4"/>
  <c r="A55" i="4"/>
  <c r="A28" i="4"/>
  <c r="A29" i="4"/>
  <c r="A30" i="4"/>
  <c r="A27" i="4"/>
  <c r="K48" i="5"/>
  <c r="K13" i="5"/>
  <c r="J68" i="5"/>
  <c r="J15" i="5"/>
  <c r="A10" i="4"/>
  <c r="J65" i="4"/>
  <c r="J92" i="4"/>
  <c r="J25" i="4"/>
  <c r="J74" i="5"/>
  <c r="J7" i="5"/>
  <c r="K71" i="5"/>
  <c r="J79" i="5"/>
  <c r="K19" i="5"/>
  <c r="K60" i="5"/>
  <c r="J85" i="5"/>
  <c r="J22" i="5"/>
  <c r="K7" i="5"/>
  <c r="K28" i="5"/>
  <c r="J33" i="5"/>
  <c r="K143" i="5"/>
  <c r="J52" i="5"/>
  <c r="J58" i="5"/>
  <c r="K52" i="5"/>
  <c r="K87" i="5"/>
  <c r="K124" i="5"/>
  <c r="J44" i="5"/>
  <c r="K81" i="5"/>
  <c r="K109" i="5"/>
  <c r="K135" i="5"/>
  <c r="K152" i="5"/>
  <c r="K116" i="5"/>
  <c r="A4" i="7"/>
  <c r="A12" i="7"/>
  <c r="A143" i="4"/>
  <c r="A7" i="4"/>
  <c r="A144" i="4"/>
  <c r="A8" i="4"/>
  <c r="A19" i="7" l="1"/>
  <c r="J89" i="5" l="1"/>
  <c r="L1" i="5" s="1"/>
  <c r="A18" i="7" s="1"/>
  <c r="A11" i="7"/>
  <c r="A16" i="7"/>
  <c r="A6" i="7"/>
  <c r="A40" i="4"/>
  <c r="A41" i="4"/>
  <c r="A42" i="4"/>
  <c r="A43" i="4"/>
  <c r="A17" i="7"/>
</calcChain>
</file>

<file path=xl/sharedStrings.xml><?xml version="1.0" encoding="utf-8"?>
<sst xmlns="http://schemas.openxmlformats.org/spreadsheetml/2006/main" count="784" uniqueCount="606">
  <si>
    <t>General Instructions:</t>
  </si>
  <si>
    <t>Requestor Information</t>
  </si>
  <si>
    <t>Data Confidentiality Agreement</t>
  </si>
  <si>
    <t>1. Project lead/principal investigator</t>
  </si>
  <si>
    <t>Name:</t>
  </si>
  <si>
    <t>Organization:</t>
  </si>
  <si>
    <t>Email:</t>
  </si>
  <si>
    <t>Phone:</t>
  </si>
  <si>
    <t>2. Point of Contact (if different from project lead/principal investigator)</t>
  </si>
  <si>
    <t>3. Personally Identifiable or De-identified Data?</t>
  </si>
  <si>
    <t xml:space="preserve">I understand that all data shared via this data request are unofficial.* </t>
  </si>
  <si>
    <t>Signature:</t>
  </si>
  <si>
    <t>Yes (Skip Question 3b)</t>
  </si>
  <si>
    <t>No (Please answer Question 3b)</t>
  </si>
  <si>
    <t>No agreement is in place</t>
  </si>
  <si>
    <t>Data Sharing Agreement</t>
  </si>
  <si>
    <t>Approved Research Application</t>
  </si>
  <si>
    <t>MOU/MOA/Contract</t>
  </si>
  <si>
    <t>Project/Document Title:</t>
  </si>
  <si>
    <t>6. Are you receiving/collecting other data from students and/or staff for this project separate from the data requested in this form?</t>
  </si>
  <si>
    <t>No</t>
  </si>
  <si>
    <t>9.  Targeted date to RECEIVE data</t>
  </si>
  <si>
    <t>Specific Data Requested</t>
  </si>
  <si>
    <t>Timeframe(s) for Each Data Set</t>
  </si>
  <si>
    <t>Set 1: Demographics</t>
  </si>
  <si>
    <t>Student ID (Psuedo)</t>
  </si>
  <si>
    <t>School Year(s) Requested</t>
  </si>
  <si>
    <t>Pull date(s) for each SY:</t>
  </si>
  <si>
    <t>School ID</t>
  </si>
  <si>
    <t>2022-2023</t>
  </si>
  <si>
    <t>Beginning of Sem1 (OEC date)</t>
  </si>
  <si>
    <t>School Year</t>
  </si>
  <si>
    <t>2021-2022</t>
  </si>
  <si>
    <t>Beginning of Sem2 (OEC date)</t>
  </si>
  <si>
    <t>Pull Date</t>
  </si>
  <si>
    <t>2020-2021</t>
  </si>
  <si>
    <t>Gender</t>
  </si>
  <si>
    <t>2019-2020</t>
  </si>
  <si>
    <t>Grade level</t>
  </si>
  <si>
    <t>2018-2019</t>
  </si>
  <si>
    <t>Ethnicity (HI State categories)</t>
  </si>
  <si>
    <t>2017-2018</t>
  </si>
  <si>
    <t>Ethnicity (Fed7 categories)</t>
  </si>
  <si>
    <t>2016-2017</t>
  </si>
  <si>
    <t>Date of Birth</t>
  </si>
  <si>
    <t>2015-2016</t>
  </si>
  <si>
    <t>Homeless</t>
  </si>
  <si>
    <t>2014-2015</t>
  </si>
  <si>
    <t>HLIP</t>
  </si>
  <si>
    <t>2013-2014</t>
  </si>
  <si>
    <t>Migrant</t>
  </si>
  <si>
    <t>2012-2013</t>
  </si>
  <si>
    <t>Low SES</t>
  </si>
  <si>
    <t>2011-2012</t>
  </si>
  <si>
    <t>ELL</t>
  </si>
  <si>
    <t>2010-2011</t>
  </si>
  <si>
    <t>ELL Classification</t>
  </si>
  <si>
    <t>2009-2010</t>
  </si>
  <si>
    <t>SPED/IDEA (binary: yes or no)</t>
  </si>
  <si>
    <t>SPED disability type</t>
  </si>
  <si>
    <t>Section 504 (binary: yes or no)</t>
  </si>
  <si>
    <t>&lt;--  Total demographic fields requested</t>
  </si>
  <si>
    <t>Set 2: Enrollment</t>
  </si>
  <si>
    <t>Pull date</t>
  </si>
  <si>
    <t>Entry Code</t>
  </si>
  <si>
    <t>Entry Date</t>
  </si>
  <si>
    <t>Exit Code</t>
  </si>
  <si>
    <t>Exit Date</t>
  </si>
  <si>
    <t>&lt;--  Total attendance fields requested</t>
  </si>
  <si>
    <t>Set 3: Attendance</t>
  </si>
  <si>
    <t>End of Q1</t>
  </si>
  <si>
    <t>End of Q2 (Sem1)</t>
  </si>
  <si>
    <t>End of Q3</t>
  </si>
  <si>
    <t>Days absent</t>
  </si>
  <si>
    <t>End of Q4 (Sem2/EOY)</t>
  </si>
  <si>
    <t>Days enrolled</t>
  </si>
  <si>
    <t>Set 4: Behavior</t>
  </si>
  <si>
    <t>Class A offense count</t>
  </si>
  <si>
    <t>Class B offense count</t>
  </si>
  <si>
    <t>Suspensions count</t>
  </si>
  <si>
    <t>Number of days suspended</t>
  </si>
  <si>
    <t>&lt;--  Total behavior fields requested</t>
  </si>
  <si>
    <t>Set 5: Marks (Secondary only)</t>
  </si>
  <si>
    <t>Final marks</t>
  </si>
  <si>
    <t>Term</t>
  </si>
  <si>
    <t>Credit value possible</t>
  </si>
  <si>
    <t>Course name</t>
  </si>
  <si>
    <t>Course code</t>
  </si>
  <si>
    <t>Credit value earned</t>
  </si>
  <si>
    <t>Subject</t>
  </si>
  <si>
    <t>The only pull dates for assessment data is at the end of the school year (official results).</t>
  </si>
  <si>
    <t>Math scale score</t>
  </si>
  <si>
    <t>Math proficiency level</t>
  </si>
  <si>
    <t>Math SGP</t>
  </si>
  <si>
    <t>ELA/Literacy scale score</t>
  </si>
  <si>
    <t>Reading proficiency level</t>
  </si>
  <si>
    <t>ELA/Literacy SGP</t>
  </si>
  <si>
    <t>Science scale score</t>
  </si>
  <si>
    <t>Science proficiency level</t>
  </si>
  <si>
    <t>&lt;--  Total state assessment fields requested</t>
  </si>
  <si>
    <t>Set 7: SAT Results</t>
  </si>
  <si>
    <t>SAT scaled score</t>
  </si>
  <si>
    <t>SAT College Readiness Benchmark</t>
  </si>
  <si>
    <t>&lt;--  Total SAT data fields requested</t>
  </si>
  <si>
    <t>ACT scaled score</t>
  </si>
  <si>
    <t>ACT College Readiness Benchmark</t>
  </si>
  <si>
    <t>AP Subject</t>
  </si>
  <si>
    <t>AP Participation Flag</t>
  </si>
  <si>
    <t>AP Score</t>
  </si>
  <si>
    <t>&lt;--  Total AP Exam data fields requested</t>
  </si>
  <si>
    <t>The only pull dates for graduation data is at the end of the school year.</t>
  </si>
  <si>
    <t>Graduation Flag</t>
  </si>
  <si>
    <t>Diploma type</t>
  </si>
  <si>
    <t>&lt;--  Total graduation data fields requested</t>
  </si>
  <si>
    <t xml:space="preserve">Data sets below this line are only available for requestors who have an existing contract with HIDOE that permits them access to this data. </t>
  </si>
  <si>
    <t>Set 11: Student-Teacher Links</t>
  </si>
  <si>
    <t>Teacher ID (OHR number)</t>
  </si>
  <si>
    <t>Schools to Include</t>
  </si>
  <si>
    <t>Total schools:</t>
  </si>
  <si>
    <t>Aiea Complex (all 7 schools)</t>
  </si>
  <si>
    <t>Kapa'a Complex (all 5 schools)</t>
  </si>
  <si>
    <t>Aiea Elementary</t>
  </si>
  <si>
    <t>Kapa'a Middle</t>
  </si>
  <si>
    <t>Aiea High</t>
  </si>
  <si>
    <t>Hanalei Elementary</t>
  </si>
  <si>
    <t>Aiea Intermediate</t>
  </si>
  <si>
    <t>Kapa'a Elementary</t>
  </si>
  <si>
    <t>Alvah A. Scott Elementary</t>
  </si>
  <si>
    <t>Kapa'a High</t>
  </si>
  <si>
    <t>Gustav H. Webling Elementary</t>
  </si>
  <si>
    <t>Kilauea Elementary</t>
  </si>
  <si>
    <t>Pearl Ridge Elementary</t>
  </si>
  <si>
    <t>Kaua'i Complex (all 5 schools)</t>
  </si>
  <si>
    <t>Waimalu Elementary</t>
  </si>
  <si>
    <t>Chiefess Kamakahelei Middle</t>
  </si>
  <si>
    <t>Moanalua Complex (all 6 schools)</t>
  </si>
  <si>
    <t>Elsie H. Wilcox Elementary</t>
  </si>
  <si>
    <t>Major General William R. Shafter Elementary</t>
  </si>
  <si>
    <t>Kaua'i High</t>
  </si>
  <si>
    <t>Moanalua Elementary</t>
  </si>
  <si>
    <t>King Kaumuali'i Elementary</t>
  </si>
  <si>
    <t>Moanalua High</t>
  </si>
  <si>
    <t>Koloa Elementary</t>
  </si>
  <si>
    <t>Moanalua Middle</t>
  </si>
  <si>
    <t>Waimea Complex (all 6 schools)</t>
  </si>
  <si>
    <t>Red Hill Elementary</t>
  </si>
  <si>
    <t>Ele'ele Elementary</t>
  </si>
  <si>
    <t>Salt Lake Elementary</t>
  </si>
  <si>
    <t>Kalaheo Elementary</t>
  </si>
  <si>
    <t>Radford Complex (all 9 schools)</t>
  </si>
  <si>
    <t>Kekaha Elementary</t>
  </si>
  <si>
    <t>Admiral Arthur W. Radford High</t>
  </si>
  <si>
    <t>Ni'ihau High &amp; Elementary</t>
  </si>
  <si>
    <t>Admiral Chester W. Nimitz Elementary</t>
  </si>
  <si>
    <t>Waimea Canyon Middle</t>
  </si>
  <si>
    <t>Aliamanu Elementary</t>
  </si>
  <si>
    <t>Waimea High</t>
  </si>
  <si>
    <t>Aliamanu Middle</t>
  </si>
  <si>
    <t>Lt. Col. Horace Meek Hickam Elementary</t>
  </si>
  <si>
    <t>Makalapa Elementary</t>
  </si>
  <si>
    <t>Campbell Complex (all 10 schools)</t>
  </si>
  <si>
    <t>Mokulele Elementary</t>
  </si>
  <si>
    <t>Ewa Beach Elementary</t>
  </si>
  <si>
    <t>Pearl Harbor Elementary</t>
  </si>
  <si>
    <t>Ewa Elementary</t>
  </si>
  <si>
    <t>Pearl Harbor Kai Elementary</t>
  </si>
  <si>
    <t>Ewa Makai Middle</t>
  </si>
  <si>
    <t>Holomua Elementary</t>
  </si>
  <si>
    <t>Leilehua Complex (all 10 schools)</t>
  </si>
  <si>
    <t>Ilima Intermediate</t>
  </si>
  <si>
    <t>Daniel K. Inouye Elementary</t>
  </si>
  <si>
    <t>Iroquois Point Elementary</t>
  </si>
  <si>
    <t>Helemano Elementary</t>
  </si>
  <si>
    <t>James Campbell High</t>
  </si>
  <si>
    <t>Iliahi Elementary</t>
  </si>
  <si>
    <t>Ka'imiloa Elementary</t>
  </si>
  <si>
    <t>Ka'ala Elementary</t>
  </si>
  <si>
    <t>Keone'ula Elementary</t>
  </si>
  <si>
    <t>Leilehua High</t>
  </si>
  <si>
    <t>Pohakea Elementary</t>
  </si>
  <si>
    <t>Major Sheldon Wheeler Elementary</t>
  </si>
  <si>
    <t>Major Sheldon Wheeler Middle</t>
  </si>
  <si>
    <t>Barbers Point Elementary</t>
  </si>
  <si>
    <t>Sergeant Samuel K. Solomon Elementary</t>
  </si>
  <si>
    <t>Ho'okele Elementary</t>
  </si>
  <si>
    <t>Wahiawa Elementary</t>
  </si>
  <si>
    <t>Kapolei Elementary</t>
  </si>
  <si>
    <t>Wahiawa Middle</t>
  </si>
  <si>
    <t>Kapolei High</t>
  </si>
  <si>
    <t>Mililani Complex (all 7 schools)</t>
  </si>
  <si>
    <t>Kapolei Middle</t>
  </si>
  <si>
    <t>Kipapa Elementary</t>
  </si>
  <si>
    <t>Makakilo Elementary</t>
  </si>
  <si>
    <t>Mililani High</t>
  </si>
  <si>
    <t>Mauka Lani Elementary</t>
  </si>
  <si>
    <t>Mililani 'Ike Elementary</t>
  </si>
  <si>
    <t>Mililani Mauka Elementary</t>
  </si>
  <si>
    <t>Nanakuli Complex (all 3 schools)</t>
  </si>
  <si>
    <t>Mililani Middle</t>
  </si>
  <si>
    <t>Nanaikapono Elementary</t>
  </si>
  <si>
    <t>Mililani Uka Elementary</t>
  </si>
  <si>
    <t>Nanakuli Elementary</t>
  </si>
  <si>
    <t>Mililani Waena Elementary</t>
  </si>
  <si>
    <t>Nanakuli High &amp; Intermediate</t>
  </si>
  <si>
    <t>Waialua Complex (all 3 schools)</t>
  </si>
  <si>
    <t>Wai'anae Complex (all 6 schools)</t>
  </si>
  <si>
    <t>Hale'iwa Elementary</t>
  </si>
  <si>
    <t>Leihoku Elementary</t>
  </si>
  <si>
    <t>Waialua Elementary</t>
  </si>
  <si>
    <t>Ma'ili Elementary</t>
  </si>
  <si>
    <t>Waialua High &amp; Intermediate</t>
  </si>
  <si>
    <t>Makaha Elementary</t>
  </si>
  <si>
    <t>Wai'anae Elementary</t>
  </si>
  <si>
    <t>Wai'anae High</t>
  </si>
  <si>
    <t>Hilo Complex (all 9 schools)</t>
  </si>
  <si>
    <t>Wai'anae Intermediate</t>
  </si>
  <si>
    <t>Chiefess Kapi'olani Elementary</t>
  </si>
  <si>
    <t>Ernest Bowen de Silva Elementary</t>
  </si>
  <si>
    <t>Pearl City Complex (all 10 schools)</t>
  </si>
  <si>
    <t>Ha'aheo Elementary</t>
  </si>
  <si>
    <t>Highlands Intermediate</t>
  </si>
  <si>
    <t>Hilo High</t>
  </si>
  <si>
    <t>Kanoelani Elementary</t>
  </si>
  <si>
    <t>Hilo Intermediate</t>
  </si>
  <si>
    <t>Lehua Elementary</t>
  </si>
  <si>
    <t>Hilo Union Elementary</t>
  </si>
  <si>
    <t>Manana Elementary</t>
  </si>
  <si>
    <t>Ka'umana Elementary</t>
  </si>
  <si>
    <t>Momilani Elementary</t>
  </si>
  <si>
    <t>Keaukaha Elementary</t>
  </si>
  <si>
    <t>Palisades Elementary</t>
  </si>
  <si>
    <t>Prince Jonah Kuhio Kalaniana'ole Elem &amp; Inter</t>
  </si>
  <si>
    <t>Pearl City Elementary</t>
  </si>
  <si>
    <t>Waiakea Complex (all 4 schools)</t>
  </si>
  <si>
    <t>Pearl City High</t>
  </si>
  <si>
    <t>Waiakea Elementary</t>
  </si>
  <si>
    <t>Pearl City Highlands Elementary</t>
  </si>
  <si>
    <t>Waiakea High</t>
  </si>
  <si>
    <t>Waiau Elementary</t>
  </si>
  <si>
    <t>Waiakea Intermediate</t>
  </si>
  <si>
    <t>Waipahu Complex (all 7 schools)</t>
  </si>
  <si>
    <t>Waiakeawaena Elementary</t>
  </si>
  <si>
    <t>August Ahrens Elementary</t>
  </si>
  <si>
    <t>Honowai Elementary</t>
  </si>
  <si>
    <t>Honoka'a Complex (all 4 schools)</t>
  </si>
  <si>
    <t>Kalei'opu'u Elementary</t>
  </si>
  <si>
    <t>Honoka'a Elementary</t>
  </si>
  <si>
    <t>Waikele Elementary</t>
  </si>
  <si>
    <t>Honoka'a High &amp; Intermediate</t>
  </si>
  <si>
    <t>Waipahu Elementary</t>
  </si>
  <si>
    <t>Pa'auilo Elementary &amp; Intermediate</t>
  </si>
  <si>
    <t>Waipahu High</t>
  </si>
  <si>
    <t>Waimea Elementary</t>
  </si>
  <si>
    <t>Waipahu Intermediate</t>
  </si>
  <si>
    <t>Kealakehe Complex (all 5 schools)</t>
  </si>
  <si>
    <t>Holualoa Elementary</t>
  </si>
  <si>
    <t>Kealakehe Elementary</t>
  </si>
  <si>
    <t>Baldwin Complex (all 5 schools)</t>
  </si>
  <si>
    <t>Kealakehe High</t>
  </si>
  <si>
    <t>Henry Perrine Baldwin High</t>
  </si>
  <si>
    <t>Kealakehe Intermediate</t>
  </si>
  <si>
    <t>Iao Intermediate</t>
  </si>
  <si>
    <t>Waikoloa Elementary &amp; Middle</t>
  </si>
  <si>
    <t>Pu'u Kukui  Elementary</t>
  </si>
  <si>
    <t>Kohala Complex (all 3 schools)</t>
  </si>
  <si>
    <t>Waihe'e Elementary</t>
  </si>
  <si>
    <t>Kohala Elementary</t>
  </si>
  <si>
    <t>Wailuku Elementary</t>
  </si>
  <si>
    <t>Kohala High</t>
  </si>
  <si>
    <t>Kekaulike Complex (all 7 schools)</t>
  </si>
  <si>
    <t>Kohala Middle</t>
  </si>
  <si>
    <t>Ha'iku Elementary</t>
  </si>
  <si>
    <t>Konawaena Complex (all 7 schools)</t>
  </si>
  <si>
    <t>King Kekaulike High</t>
  </si>
  <si>
    <t>Honaunau Elementary</t>
  </si>
  <si>
    <t>Kula Elementary</t>
  </si>
  <si>
    <t>Ho'okena Elementary</t>
  </si>
  <si>
    <t>Makawao Elementary</t>
  </si>
  <si>
    <t>Kahakai Elementary</t>
  </si>
  <si>
    <t>Pa'ia Elementary</t>
  </si>
  <si>
    <t>Ke Kula 'o 'Ehunuikaimalino</t>
  </si>
  <si>
    <t>Pukalani Elementary</t>
  </si>
  <si>
    <t>Konawaena Elementary</t>
  </si>
  <si>
    <t>Kahului Elementary</t>
  </si>
  <si>
    <t>Konawaena High</t>
  </si>
  <si>
    <t>Lihikai Elementary</t>
  </si>
  <si>
    <t>Konawaena Middle</t>
  </si>
  <si>
    <t>Maui High</t>
  </si>
  <si>
    <t>Maui Waena Intermediate</t>
  </si>
  <si>
    <t>Ka'u Complex (all 2 schools)</t>
  </si>
  <si>
    <t>Pomaika'i Elementary</t>
  </si>
  <si>
    <t>Ka'u High &amp; Pahala Elementary</t>
  </si>
  <si>
    <t>Kulanihako'i Complex (all 4 schools)</t>
  </si>
  <si>
    <t>Na'alehu Elementary</t>
  </si>
  <si>
    <t>Kamali'i Elementary</t>
  </si>
  <si>
    <t>Keaau Complex (all 4 schools)</t>
  </si>
  <si>
    <t>Kihei Elementary</t>
  </si>
  <si>
    <t>Kea'au Elementary</t>
  </si>
  <si>
    <t>Lokelani Intermediate</t>
  </si>
  <si>
    <t>Kea'au High</t>
  </si>
  <si>
    <t>Kulanihako'i High</t>
  </si>
  <si>
    <t>Kea'au Middle</t>
  </si>
  <si>
    <t>Mountain View Elementary</t>
  </si>
  <si>
    <t>Hana Complex (1 school)</t>
  </si>
  <si>
    <t>Pahoa Complex (all 3 schools)</t>
  </si>
  <si>
    <t>Hana High &amp; Elementary</t>
  </si>
  <si>
    <t>Keonepoko Elementary</t>
  </si>
  <si>
    <t>Lahainaluna Complex (all 4 schools)</t>
  </si>
  <si>
    <t>Pahoa Elementary</t>
  </si>
  <si>
    <t>King Kamehameha III Elementary</t>
  </si>
  <si>
    <t>Pahoa High &amp; Intermediate</t>
  </si>
  <si>
    <t>Lahaina Intermediate</t>
  </si>
  <si>
    <t>Lahainaluna High</t>
  </si>
  <si>
    <t>Princess Nahi'ena'ena Elementary</t>
  </si>
  <si>
    <t>Farrington Complex (all 12 schools)</t>
  </si>
  <si>
    <t>Lana'i Complex (1 school)</t>
  </si>
  <si>
    <t>Governor Sanford B. Dole Middle</t>
  </si>
  <si>
    <t>Lanai High &amp; Elementary</t>
  </si>
  <si>
    <t>Governor Wallace Rider Farrington High</t>
  </si>
  <si>
    <t>Moloka'i Complex (all 5 schools)</t>
  </si>
  <si>
    <t>Ka'ewai Elementary</t>
  </si>
  <si>
    <t>Kaunakakai Elementary</t>
  </si>
  <si>
    <t>Kalihi Elementary</t>
  </si>
  <si>
    <t>Kilohana Elementary</t>
  </si>
  <si>
    <t>Kalihi Waena Elementary</t>
  </si>
  <si>
    <t>Maunaloa Elementary</t>
  </si>
  <si>
    <t>Kalihi-kai Elementary</t>
  </si>
  <si>
    <t>Moloka'i High</t>
  </si>
  <si>
    <t>Kalihi-uka Elementary</t>
  </si>
  <si>
    <t>Moloka'i Middle</t>
  </si>
  <si>
    <t>Kapalama Elementary</t>
  </si>
  <si>
    <t>King David Kalakaua Middle</t>
  </si>
  <si>
    <t>Linapuni Elementary</t>
  </si>
  <si>
    <t>Castle Complex (all 10 schools)</t>
  </si>
  <si>
    <t>Mayor Joseph J. Fern Elementary</t>
  </si>
  <si>
    <t>Ahuimanu Elementary</t>
  </si>
  <si>
    <t>Pu'uhale Elementary</t>
  </si>
  <si>
    <t>Governor Samuel Wilder King Intermediate</t>
  </si>
  <si>
    <t>Kaiser Complex (all 6 schools)</t>
  </si>
  <si>
    <t>He'eia Elementary</t>
  </si>
  <si>
    <t>Aina Haina Elementary</t>
  </si>
  <si>
    <t>James B. Castle High</t>
  </si>
  <si>
    <t>Haha'ione Elementary</t>
  </si>
  <si>
    <t>Kahalu'u Elementary</t>
  </si>
  <si>
    <t>Henry J. Kaiser High</t>
  </si>
  <si>
    <t>Kane'ohe Elementary</t>
  </si>
  <si>
    <t>Kamiloiki Elementary</t>
  </si>
  <si>
    <t>Kapunahala Elementary</t>
  </si>
  <si>
    <t>Koko Head Elementary</t>
  </si>
  <si>
    <t>Pu'ohala Elementary</t>
  </si>
  <si>
    <t>Niu Valley Middle</t>
  </si>
  <si>
    <t>Reverend Benjamin Parker Elementary</t>
  </si>
  <si>
    <t>Kalani Complex (all 7 schools)</t>
  </si>
  <si>
    <t>Waiahole Elementary</t>
  </si>
  <si>
    <t>Hawaii School for the Deaf and Blind</t>
  </si>
  <si>
    <t>Kahuku Complex (all 6 schools)</t>
  </si>
  <si>
    <t>Kahala Elementary</t>
  </si>
  <si>
    <t>Hau'ula Elementary</t>
  </si>
  <si>
    <t>Kaimuki Middle</t>
  </si>
  <si>
    <t>Ka'a'awa Elementary</t>
  </si>
  <si>
    <t>Kalani High</t>
  </si>
  <si>
    <t>Kahuku Elementary</t>
  </si>
  <si>
    <t>King Liholiho Elementary</t>
  </si>
  <si>
    <t>Kahuku High &amp; Intermediate</t>
  </si>
  <si>
    <t>Mayor John H. Wilson Elementary</t>
  </si>
  <si>
    <t>La'ie Elementary</t>
  </si>
  <si>
    <t>Waikiki Elementary</t>
  </si>
  <si>
    <t>Sunset Beach Elementary</t>
  </si>
  <si>
    <t>Kaimuki Complex (all 10 schools)</t>
  </si>
  <si>
    <t>Kailua Complex (all 8 schools)</t>
  </si>
  <si>
    <t>Ala Wai Elementary</t>
  </si>
  <si>
    <t>Blanche Pope Elementary</t>
  </si>
  <si>
    <t>Ali'iolani Elementary</t>
  </si>
  <si>
    <t>Enchanted Lake Elementary</t>
  </si>
  <si>
    <t>Hokulani Elementary</t>
  </si>
  <si>
    <t>Ka'elepulu Elementary</t>
  </si>
  <si>
    <t>Kaimuki High</t>
  </si>
  <si>
    <t>Kailua High</t>
  </si>
  <si>
    <t>King William Lunalilo Elementary</t>
  </si>
  <si>
    <t>Keolu Elementary</t>
  </si>
  <si>
    <t>Palolo Elementary</t>
  </si>
  <si>
    <t>Maunawili Elementary</t>
  </si>
  <si>
    <t>President George Washington Middle</t>
  </si>
  <si>
    <t>Olomana</t>
  </si>
  <si>
    <t>President Thomas Jefferson Elementary</t>
  </si>
  <si>
    <t>Waimanalo Elementary &amp; Intermediate</t>
  </si>
  <si>
    <t>Prince Jonah Kuhio Elementary</t>
  </si>
  <si>
    <t>Kalaheo Complex (all 6 schools)</t>
  </si>
  <si>
    <t>William P. Jarrett Middle</t>
  </si>
  <si>
    <t>Aikahi Elementary</t>
  </si>
  <si>
    <t>McKinley Complex (all 8 schools)</t>
  </si>
  <si>
    <t>Kailua Elementary</t>
  </si>
  <si>
    <t>Ke'elikolani Middle</t>
  </si>
  <si>
    <t>Kailua Intermediate</t>
  </si>
  <si>
    <t>Kauluwela Elementary</t>
  </si>
  <si>
    <t>Kainalu Elementary</t>
  </si>
  <si>
    <t>Lanakila Elementary</t>
  </si>
  <si>
    <t>Kalaheo High</t>
  </si>
  <si>
    <t>President William McKinley High</t>
  </si>
  <si>
    <t>Mokapu Elementary</t>
  </si>
  <si>
    <t>Princess Miriam K. Likelike Elementary</t>
  </si>
  <si>
    <t>Princess Victoria Ka'iulani Elementary</t>
  </si>
  <si>
    <t>Be aware that data is limited for all charter schools.</t>
  </si>
  <si>
    <t>Queen Ka'ahumanu Elementary</t>
  </si>
  <si>
    <t>Alakai o Kauai Public Charter School</t>
  </si>
  <si>
    <t>Royal Elementary School</t>
  </si>
  <si>
    <t>Connections New Century Public Charter School</t>
  </si>
  <si>
    <t>Roosevelt Complex (all 10 schools)</t>
  </si>
  <si>
    <t>DreamHouse 'Ewa Beach</t>
  </si>
  <si>
    <t>Kula Kaiapuni ‘O 'Anuenue</t>
  </si>
  <si>
    <t>Hakipu'u Learning Center New Century Public Charter School</t>
  </si>
  <si>
    <t>Ma'ema'e Elementary</t>
  </si>
  <si>
    <t>Halau Ku Mana New Century Public Charter School</t>
  </si>
  <si>
    <t>Manoa Elementary</t>
  </si>
  <si>
    <t>Noelani Elementary</t>
  </si>
  <si>
    <t>Hawai'i Academy of Arts &amp; Science Public Charter School</t>
  </si>
  <si>
    <t>Nu'uanu Elementary</t>
  </si>
  <si>
    <t>Hawai'i Technology Academy Public Charter School</t>
  </si>
  <si>
    <t>Pauoa Elementary</t>
  </si>
  <si>
    <t>Innovations Public Charter School</t>
  </si>
  <si>
    <t>President Abraham Lincoln Elementary</t>
  </si>
  <si>
    <t>Ka 'Umeke Ka'eo Public Charter School</t>
  </si>
  <si>
    <t>President Theodore Roosevelt High</t>
  </si>
  <si>
    <t>Ka Waihona o ka Na'auao: New Century Public Charter School</t>
  </si>
  <si>
    <t>Prince David Kawananakoa Middle</t>
  </si>
  <si>
    <t>Kamaile Academy Public Charter School</t>
  </si>
  <si>
    <t>Robert Louis Stevenson Middle</t>
  </si>
  <si>
    <t>Kanu o Ka Aina New Century Public Charter School</t>
  </si>
  <si>
    <t>Office of Curriculum &amp; Instructional Design (OCID) District</t>
  </si>
  <si>
    <t>Kanuikapono Learning Center Public Charter School</t>
  </si>
  <si>
    <t>OCID Complex Area (all 1 school)</t>
  </si>
  <si>
    <t>Ka'ohao Elementary Public Charter School</t>
  </si>
  <si>
    <t>Complex OCID (all 1 school)</t>
  </si>
  <si>
    <t>The Kapolei Charter School by Goodwill Hawaii</t>
  </si>
  <si>
    <t>Hawaii Virtual Learning Network Hawaii Online Courses (HVLN HOC)</t>
  </si>
  <si>
    <t>Kawaikini New Century Public Charter School</t>
  </si>
  <si>
    <t>Ke Ana La'ahana Public Charter School</t>
  </si>
  <si>
    <t>Ke Kula Ni'ihau O Kekaha Learning Center Public Charter School</t>
  </si>
  <si>
    <t>Ke Kula 'o Nawahiokalani'opu'u Iki Laboratory Public Charter School</t>
  </si>
  <si>
    <t>Ke Kula 'o Samuel M. Kamakau</t>
  </si>
  <si>
    <t>Kihei Charter School</t>
  </si>
  <si>
    <t>Kona Pacific Public Charter School</t>
  </si>
  <si>
    <t>Kua 'O Ka La Public Charter School</t>
  </si>
  <si>
    <t>Kualapu'u Elementary New Century Public Conversion Charter School</t>
  </si>
  <si>
    <t>Kula Aupuni Ni'ihau A Kahelelani Aloha (KANAKA), A New Century Public Charter School (PCS)</t>
  </si>
  <si>
    <t>Laupahoehoe Community Public Charter School</t>
  </si>
  <si>
    <t>Malama Honua Learning Center</t>
  </si>
  <si>
    <t>Myron B. Thompson Academy</t>
  </si>
  <si>
    <t>Na Wai Ola New Century Public Charter School</t>
  </si>
  <si>
    <t>School for Examining Essential Questions of Sustainability Public Chater School</t>
  </si>
  <si>
    <t>University Laboratory School</t>
  </si>
  <si>
    <t>Volcano School of Arts &amp; Sciences Community Public Charter School</t>
  </si>
  <si>
    <t>Voyager Public Charter School</t>
  </si>
  <si>
    <t>Wai'alae Elementary Public Charter School</t>
  </si>
  <si>
    <t>Waimea Middle Public Conversion Charter School</t>
  </si>
  <si>
    <t>West Hawai'i Explorations Academy Public Charter School</t>
  </si>
  <si>
    <t>Other Specifications</t>
  </si>
  <si>
    <t>For personally-identifiable requests only:</t>
  </si>
  <si>
    <t>These selections will be used to FILTER results.</t>
  </si>
  <si>
    <t>Specific Subset of Students, if applicable</t>
  </si>
  <si>
    <t>Grade Levels</t>
  </si>
  <si>
    <t>If a specific subset of students is needed, please attach a list of student IDs to this request.</t>
  </si>
  <si>
    <t>All grades</t>
  </si>
  <si>
    <t>Total number of students in this subset:</t>
  </si>
  <si>
    <t>Pre-K</t>
  </si>
  <si>
    <t>K</t>
  </si>
  <si>
    <t>Specific Teachers, if applicable</t>
  </si>
  <si>
    <t>If a specific subset of teachers is needed, please attach a list of teacher IDs or names to this request.</t>
  </si>
  <si>
    <t>Total number of teachers in this subset:</t>
  </si>
  <si>
    <t>Other comments about your request:</t>
  </si>
  <si>
    <t>Males</t>
  </si>
  <si>
    <t>Females</t>
  </si>
  <si>
    <t>Fed7 Ethnicity</t>
  </si>
  <si>
    <t>All ethnicities</t>
  </si>
  <si>
    <t>American Indian or Alaska Native</t>
  </si>
  <si>
    <t>Asian</t>
  </si>
  <si>
    <t>Black</t>
  </si>
  <si>
    <t>Hispanic</t>
  </si>
  <si>
    <t>Pacific Islander</t>
  </si>
  <si>
    <t>White</t>
  </si>
  <si>
    <t>Multiple (2 or more)</t>
  </si>
  <si>
    <t>Hawaii State Ethnicity</t>
  </si>
  <si>
    <t>Asian two or more</t>
  </si>
  <si>
    <t>Chinese</t>
  </si>
  <si>
    <t>Filipino</t>
  </si>
  <si>
    <t>Guamanian/Chamorro</t>
  </si>
  <si>
    <t>Indo-Chinese (ex. Cambodian)</t>
  </si>
  <si>
    <t>Japanese</t>
  </si>
  <si>
    <t>Korean</t>
  </si>
  <si>
    <t>Micronesian (ex. Marshallese)</t>
  </si>
  <si>
    <t>Native Hawaiian</t>
  </si>
  <si>
    <t>Other Asian</t>
  </si>
  <si>
    <t>Other Pacific Islander</t>
  </si>
  <si>
    <t>Pacific Islander two or more</t>
  </si>
  <si>
    <t>Portuguese</t>
  </si>
  <si>
    <t>Samoan</t>
  </si>
  <si>
    <t>Tongan</t>
  </si>
  <si>
    <t>White two or more</t>
  </si>
  <si>
    <t>ELL Status</t>
  </si>
  <si>
    <t>All</t>
  </si>
  <si>
    <t>ELL only</t>
  </si>
  <si>
    <t>non-ELL only</t>
  </si>
  <si>
    <t>SPED Status</t>
  </si>
  <si>
    <t>SPED only</t>
  </si>
  <si>
    <t>non-SPED only</t>
  </si>
  <si>
    <t>Migrant Status</t>
  </si>
  <si>
    <t>Migrant only</t>
  </si>
  <si>
    <t>non-Migrant only</t>
  </si>
  <si>
    <t>Low SES Status</t>
  </si>
  <si>
    <t>Economically disadvantaged</t>
  </si>
  <si>
    <t>Not economically disadvantaged</t>
  </si>
  <si>
    <t>Summary of Request</t>
  </si>
  <si>
    <t>Demographics</t>
  </si>
  <si>
    <t>Enrollment</t>
  </si>
  <si>
    <t>Attendance</t>
  </si>
  <si>
    <t>Behavior</t>
  </si>
  <si>
    <t>Grades/Marks (Secondary only)</t>
  </si>
  <si>
    <t xml:space="preserve">SAT </t>
  </si>
  <si>
    <t>AP Exam Results</t>
  </si>
  <si>
    <t>Graduation</t>
  </si>
  <si>
    <t>Totals</t>
  </si>
  <si>
    <t>Total number of data sets requested</t>
  </si>
  <si>
    <t>Total number of data elements</t>
  </si>
  <si>
    <t>Total number of schools</t>
  </si>
  <si>
    <t>Estimated number of csv files to expect (pending approval)</t>
  </si>
  <si>
    <t>Maui Complex (all 5 schools)</t>
  </si>
  <si>
    <t>2023-2024</t>
  </si>
  <si>
    <t>If you already have approval or are in the process of obtaining approval, please provide the title below and include a copy when you submit this request form. Then skip to Tab B.</t>
  </si>
  <si>
    <t>2025-2026</t>
  </si>
  <si>
    <t>2024-2025</t>
  </si>
  <si>
    <t>Set 8: ACT Results</t>
  </si>
  <si>
    <t>&lt;--  Total ACT data fields requested</t>
  </si>
  <si>
    <t>ACT</t>
  </si>
  <si>
    <t>&lt;--  Total marks fields requested</t>
  </si>
  <si>
    <t>&lt;--  Total enrollment fields requested</t>
  </si>
  <si>
    <t>Set 6: State Assessment (SBA)</t>
  </si>
  <si>
    <t>I will comply with all applicable state and federal privacy laws, including the Family Educational Rights and Privacy Act (FERPA), as well as all department regulations, policies, and procedures governing the use of student data.</t>
  </si>
  <si>
    <t>I will not disclose, release, publish, or transmit confidential student data to any persons who are not specifically authorized to access these data.</t>
  </si>
  <si>
    <t>I will use the confidential student data only for the purposes described in this data request form.</t>
  </si>
  <si>
    <t>I will not share or transfer my access rights to the data obtained through this agreement to any other individual or entity.</t>
  </si>
  <si>
    <t>When publicly reporting, presenting, or publishing any results derived from the data provided through this request, I will implement appropriate data suppression practices to protect student privacy. At a minimum, I will suppress cell sizes containing fewer than 10 students unless otherwise authorized. I understand that simple suppression of small cells may not be sufficient to protect privacy and that complementary suppression of additional cells may be required to prevent the deduction of suppressed values.</t>
  </si>
  <si>
    <t>I will destroy or securely delete all confidential student data obtained through this request once the approved purpose of the request has been completed, or upon request by the department, and will not retain copies beyond the period necessary to fulfill the stated purpose of this request.</t>
  </si>
  <si>
    <r>
      <t xml:space="preserve">a.   Is your request </t>
    </r>
    <r>
      <rPr>
        <i/>
        <sz val="13"/>
        <color theme="1"/>
        <rFont val="Calibri"/>
        <family val="2"/>
      </rPr>
      <t>solely</t>
    </r>
    <r>
      <rPr>
        <sz val="13"/>
        <color theme="1"/>
        <rFont val="Calibri"/>
        <family val="2"/>
      </rPr>
      <t xml:space="preserve"> for de-identified data?</t>
    </r>
  </si>
  <si>
    <r>
      <t xml:space="preserve">b.   Do you have approval for HIDOE to release personally identifiable data to you or your organization? 
      </t>
    </r>
    <r>
      <rPr>
        <i/>
        <sz val="13"/>
        <color theme="1"/>
        <rFont val="Calibri"/>
        <family val="2"/>
      </rPr>
      <t>If so, identify which type of agreement is in place.</t>
    </r>
  </si>
  <si>
    <r>
      <t xml:space="preserve">Yes. </t>
    </r>
    <r>
      <rPr>
        <i/>
        <sz val="13"/>
        <color theme="1"/>
        <rFont val="Calibri"/>
        <family val="2"/>
      </rPr>
      <t>If yes, please explain:</t>
    </r>
  </si>
  <si>
    <r>
      <t xml:space="preserve">8. Desired outcomes of data sharing activities </t>
    </r>
    <r>
      <rPr>
        <i/>
        <sz val="13"/>
        <color theme="1"/>
        <rFont val="Calibri"/>
        <family val="2"/>
      </rPr>
      <t>(E.g. Will you be providing feedback to Hawaii educators? Presenting results at a conference? Developing curricular resources?)</t>
    </r>
  </si>
  <si>
    <r>
      <t xml:space="preserve">7. Detailed description of data analysis methods </t>
    </r>
    <r>
      <rPr>
        <i/>
        <sz val="13"/>
        <color theme="1"/>
        <rFont val="Calibri"/>
        <family val="2"/>
      </rPr>
      <t>(Attach additional documentation if needed)</t>
    </r>
  </si>
  <si>
    <t>Requested Data Elements</t>
  </si>
  <si>
    <r>
      <t xml:space="preserve">Central District </t>
    </r>
    <r>
      <rPr>
        <sz val="14"/>
        <color theme="0"/>
        <rFont val="Calibri"/>
        <family val="2"/>
      </rPr>
      <t>(all 42 schools)</t>
    </r>
  </si>
  <si>
    <r>
      <t xml:space="preserve">Aiea-Moanalua-Radford Complex Area </t>
    </r>
    <r>
      <rPr>
        <sz val="14"/>
        <color theme="0"/>
        <rFont val="Calibri"/>
        <family val="2"/>
      </rPr>
      <t>(all 22 schools)</t>
    </r>
  </si>
  <si>
    <r>
      <t xml:space="preserve">Kaua'i District </t>
    </r>
    <r>
      <rPr>
        <sz val="14"/>
        <color theme="0"/>
        <rFont val="Calibri"/>
        <family val="2"/>
      </rPr>
      <t>(all 16 schools)</t>
    </r>
  </si>
  <si>
    <r>
      <t xml:space="preserve">Maui District </t>
    </r>
    <r>
      <rPr>
        <sz val="14"/>
        <color theme="0"/>
        <rFont val="Calibri"/>
        <family val="2"/>
      </rPr>
      <t>(all 32 schools)</t>
    </r>
  </si>
  <si>
    <r>
      <t xml:space="preserve">Hawaii District </t>
    </r>
    <r>
      <rPr>
        <sz val="14"/>
        <color theme="0"/>
        <rFont val="Calibri"/>
        <family val="2"/>
      </rPr>
      <t>(all 41 schools)</t>
    </r>
  </si>
  <si>
    <r>
      <t xml:space="preserve">Honolulu District </t>
    </r>
    <r>
      <rPr>
        <sz val="14"/>
        <color theme="0"/>
        <rFont val="Calibri"/>
        <family val="2"/>
      </rPr>
      <t>(all 53 schools)</t>
    </r>
  </si>
  <si>
    <r>
      <t xml:space="preserve">Windward District </t>
    </r>
    <r>
      <rPr>
        <sz val="14"/>
        <color theme="0"/>
        <rFont val="Calibri"/>
        <family val="2"/>
      </rPr>
      <t>(all 30 schools)</t>
    </r>
  </si>
  <si>
    <t>All genders</t>
  </si>
  <si>
    <r>
      <t xml:space="preserve">Honoka'a-Kealakehe-Kohala-Konawaena Complex Area </t>
    </r>
    <r>
      <rPr>
        <sz val="14"/>
        <color theme="0"/>
        <rFont val="Calibri"/>
        <family val="2"/>
      </rPr>
      <t>(all 19 schools)</t>
    </r>
  </si>
  <si>
    <r>
      <t xml:space="preserve">Baldwin-Kekaulike-Kulanihako'i-Maui Complex Area </t>
    </r>
    <r>
      <rPr>
        <sz val="14"/>
        <color theme="0"/>
        <rFont val="Calibri"/>
        <family val="2"/>
      </rPr>
      <t>(all 21 schools)</t>
    </r>
  </si>
  <si>
    <r>
      <t xml:space="preserve">Kapa'a-Kaua'i-Waimea Complex Area </t>
    </r>
    <r>
      <rPr>
        <sz val="14"/>
        <color theme="0"/>
        <rFont val="Calibri"/>
        <family val="2"/>
      </rPr>
      <t>(all 16 schools)</t>
    </r>
  </si>
  <si>
    <r>
      <t xml:space="preserve">Leilehua-Mililani-Waialua Complex Area </t>
    </r>
    <r>
      <rPr>
        <sz val="14"/>
        <color theme="0"/>
        <rFont val="Calibri"/>
        <family val="2"/>
      </rPr>
      <t>(all 20 schools)</t>
    </r>
  </si>
  <si>
    <r>
      <t xml:space="preserve">Nanakuli-Wai'anae Complex Area </t>
    </r>
    <r>
      <rPr>
        <sz val="14"/>
        <color theme="0"/>
        <rFont val="Calibri"/>
        <family val="2"/>
      </rPr>
      <t>(all 9 schools)</t>
    </r>
  </si>
  <si>
    <r>
      <t xml:space="preserve">Hilo-Waiakea Complex Area </t>
    </r>
    <r>
      <rPr>
        <sz val="14"/>
        <color theme="0"/>
        <rFont val="Calibri"/>
        <family val="2"/>
      </rPr>
      <t>(all 13 schools)</t>
    </r>
  </si>
  <si>
    <r>
      <t xml:space="preserve">Pearl City - Waipahu Complex Area </t>
    </r>
    <r>
      <rPr>
        <sz val="14"/>
        <color theme="0"/>
        <rFont val="Calibri"/>
        <family val="2"/>
      </rPr>
      <t>(all 17 schools)</t>
    </r>
  </si>
  <si>
    <t>Ka'u-Keaau-Pahoa Complex Area (all 9 schools)</t>
  </si>
  <si>
    <t>Hana-Lahainaluna-Lana'i-Moloka'i Complex Area (all 11 schools)</t>
  </si>
  <si>
    <t>Farrington-Kaiser-Kalani Complex Area (all 25 schools)</t>
  </si>
  <si>
    <r>
      <t xml:space="preserve">Castle-Kahuku Complex Area </t>
    </r>
    <r>
      <rPr>
        <sz val="14"/>
        <color theme="0"/>
        <rFont val="Calibri"/>
        <family val="2"/>
      </rPr>
      <t>(all 16 schools)</t>
    </r>
  </si>
  <si>
    <t>Kaimuki-McKinley-Roosevelt Complex Area (all 28 schools)</t>
  </si>
  <si>
    <r>
      <t xml:space="preserve">Kailua-Kalaheo Complex Area </t>
    </r>
    <r>
      <rPr>
        <sz val="14"/>
        <color theme="0"/>
        <rFont val="Calibri"/>
        <family val="2"/>
      </rPr>
      <t>(all 14 schools)</t>
    </r>
  </si>
  <si>
    <t>Kalama Inter</t>
  </si>
  <si>
    <t>Kapolei Complex (all 8 schools)</t>
  </si>
  <si>
    <t>Honouliuli Middle</t>
  </si>
  <si>
    <r>
      <t xml:space="preserve">Campbell-Kapolei Complex Area </t>
    </r>
    <r>
      <rPr>
        <sz val="14"/>
        <color theme="0"/>
        <rFont val="Calibri"/>
        <family val="2"/>
      </rPr>
      <t>(all 18 schools)</t>
    </r>
  </si>
  <si>
    <r>
      <t xml:space="preserve">Leeward District </t>
    </r>
    <r>
      <rPr>
        <sz val="14"/>
        <color theme="0"/>
        <rFont val="Calibri"/>
        <family val="2"/>
      </rPr>
      <t>(all 44 schools)</t>
    </r>
  </si>
  <si>
    <r>
      <rPr>
        <b/>
        <sz val="13"/>
        <color theme="0"/>
        <rFont val="Calibri"/>
        <family val="2"/>
      </rPr>
      <t>Data sets requested:</t>
    </r>
    <r>
      <rPr>
        <sz val="13"/>
        <color theme="0"/>
        <rFont val="Calibri"/>
        <family val="2"/>
      </rPr>
      <t xml:space="preserve">
</t>
    </r>
    <r>
      <rPr>
        <i/>
        <sz val="13"/>
        <color theme="0"/>
        <rFont val="Calibri"/>
        <family val="2"/>
      </rPr>
      <t>Note that each data set is a separate csv file.</t>
    </r>
  </si>
  <si>
    <r>
      <t xml:space="preserve">All Schools </t>
    </r>
    <r>
      <rPr>
        <i/>
        <sz val="16"/>
        <rFont val="Calibri"/>
        <family val="2"/>
      </rPr>
      <t>(all 258 non-charter schools)</t>
    </r>
  </si>
  <si>
    <t>If you have completed a data sharing agreement, research access agreement, or other documents that have been approved or signed by Hawaii State Department of Education (HIDOE) officials, please make sure the information provided on those documents are consistent with this form and attached.</t>
  </si>
  <si>
    <t>If you do not already have an existing research application, MOU/MOA/contract, or data sharing agreement with HIDOE, please feel free to provide additional attachments that can provide more information about your project (e.g., diagrams, detailed research proposals, etc.).</t>
  </si>
  <si>
    <r>
      <t xml:space="preserve">This section must be completed by all requestors. Even when student names and identification numbers have been removed, the level of detail provided in the data (e.g., ethnicity, gender, grade level, or other characteristics) may still allow identification of individual students belonging to subgroups with a small population.
To protect student privacy, requestors must certify each statement below by placing an “X” next to each statement and sign at the end of this section by inserting an electronic signature or typing your name in the space provided.
</t>
    </r>
    <r>
      <rPr>
        <b/>
        <i/>
        <sz val="13"/>
        <rFont val="Calibri"/>
        <family val="2"/>
      </rPr>
      <t>By submitting this request, I certify that:</t>
    </r>
  </si>
  <si>
    <t>I will respect and safeguard the privacy of students and the confidentiality of student data.</t>
  </si>
  <si>
    <t>I will not attempt to identify or re-identify individual students from the data provided via any means, including by linking the data with other datasets, records, or information sources, that may reveal the identity of a student.</t>
  </si>
  <si>
    <r>
      <rPr>
        <b/>
        <sz val="11"/>
        <color theme="1"/>
        <rFont val="Calibri"/>
        <family val="2"/>
      </rPr>
      <t xml:space="preserve">* </t>
    </r>
    <r>
      <rPr>
        <i/>
        <sz val="11"/>
        <color theme="1"/>
        <rFont val="Calibri"/>
        <family val="2"/>
      </rPr>
      <t>Unofficial data should not be compared against publicly available official state and federal reports, as they have distinct criteria that may not align with the method used for extracting information to fulfill types of data requests.</t>
    </r>
  </si>
  <si>
    <t>Please ensure all information is filled. Only cells that are highlighted in yellow may be edited. Place an 'X' next to appropriate responses for "Yes", "No", and type selection questions.</t>
  </si>
  <si>
    <r>
      <t xml:space="preserve">4. Project title/subject </t>
    </r>
    <r>
      <rPr>
        <i/>
        <sz val="13"/>
        <color theme="1"/>
        <rFont val="Calibri"/>
        <family val="2"/>
      </rPr>
      <t>(Please be sure that this title is consistent with other applications/forms/IRB documents.)</t>
    </r>
  </si>
  <si>
    <r>
      <t xml:space="preserve">5. Detailed description of purpose(s) </t>
    </r>
    <r>
      <rPr>
        <i/>
        <sz val="13"/>
        <color theme="1"/>
        <rFont val="Calibri"/>
        <family val="2"/>
      </rPr>
      <t>[Please provide full details about the topic/questions and/or submit copies of existing research proposals, contracts, etc. (e.g. contracted services, HIDOE federal reporting requirements, grant, degree, publication, etc.)]</t>
    </r>
  </si>
  <si>
    <r>
      <t xml:space="preserve">10. *Anticipated project completion date/timeline </t>
    </r>
    <r>
      <rPr>
        <i/>
        <sz val="13"/>
        <color theme="1"/>
        <rFont val="Calibri"/>
        <family val="2"/>
      </rPr>
      <t>(e.g., exact date or "within 2 months of receiving data")</t>
    </r>
  </si>
  <si>
    <r>
      <rPr>
        <i/>
        <sz val="13"/>
        <color theme="1"/>
        <rFont val="Calibri"/>
        <family val="2"/>
      </rPr>
      <t xml:space="preserve">
For EACH dataset requesting, please identify both the school years and the desired pull date(s).
For example: Data pulled for 2024-25 - are two different snapshots needed; one dataset from Semester 1 and one from Semester 2?
Only cells that are highlighted in yellow may be edited.
</t>
    </r>
    <r>
      <rPr>
        <i/>
        <u/>
        <sz val="13"/>
        <color theme="1"/>
        <rFont val="Calibri"/>
        <family val="2"/>
      </rPr>
      <t>For de-identified data requests:</t>
    </r>
    <r>
      <rPr>
        <i/>
        <sz val="13"/>
        <color theme="1"/>
        <rFont val="Calibri"/>
        <family val="2"/>
      </rPr>
      <t xml:space="preserve"> To ensure datasets are de-identified, limit data element selections to </t>
    </r>
    <r>
      <rPr>
        <b/>
        <i/>
        <sz val="13"/>
        <color theme="1"/>
        <rFont val="Calibri"/>
        <family val="2"/>
      </rPr>
      <t>less than 4 demographic fields</t>
    </r>
    <r>
      <rPr>
        <i/>
        <sz val="13"/>
        <color theme="1"/>
        <rFont val="Calibri"/>
        <family val="2"/>
      </rPr>
      <t xml:space="preserve">.
Also note that ELL Classification and SPED disability type will not be shared for de-identified requests.
</t>
    </r>
    <r>
      <rPr>
        <b/>
        <i/>
        <sz val="13"/>
        <color theme="1"/>
        <rFont val="Calibri"/>
        <family val="2"/>
      </rPr>
      <t xml:space="preserve">
IDENTIFIABLE DATA IS AVAILABLE ONLY TO REQUESTORS THAT HAVE AN EXISTING AGREEMENT WITH HIDOE</t>
    </r>
  </si>
  <si>
    <t>Match with other selected datasets*</t>
  </si>
  <si>
    <t>School Year(s) Requested*</t>
  </si>
  <si>
    <t>*If assessment data is requested,
demographics will be pulled as of
the end of the school year</t>
  </si>
  <si>
    <t>*If more than five years of Marks data is requested, please provide detail
for request on Tab A</t>
  </si>
  <si>
    <r>
      <t xml:space="preserve">Identify the schools for which data is being requested by placing an "X" next to the appropriate District, Complex Area, Complex, or individual school name. 
</t>
    </r>
    <r>
      <rPr>
        <b/>
        <i/>
        <sz val="13"/>
        <rFont val="Calibri"/>
        <family val="2"/>
      </rPr>
      <t>HOW TO SELECT SCHOOLS:</t>
    </r>
    <r>
      <rPr>
        <i/>
        <sz val="13"/>
        <rFont val="Calibri"/>
        <family val="2"/>
      </rPr>
      <t xml:space="preserve">
(1)  If applicable, please use the green or blue grouping options FIRST to avoid breaking the formulas used to autofill the sheet. For example, if all 22 schools in the Aiea-Moanalua-Radford (AMR) Complex Area are desired, placing an "X" in cell A6 will auto-select the 22 schools in AMR.
(2) The blue categories do NOT include charter schools (except the category "Charter Schools"). Scroll down to the bottom to select charter schools as a whole group or by individual charter school name.</t>
    </r>
  </si>
  <si>
    <t>The 3-digit number next to each school name is
the school code used across data systems.</t>
  </si>
  <si>
    <t>On the left: identify how the data is to be filtered (e.g., only include high school students by selecting grades 9-12).
On the right (for personally-identifiable requests only): specify the number of students and/or teachers for which data should be pulled; lists of students/teachers will be attached with your request.</t>
  </si>
  <si>
    <r>
      <t xml:space="preserve">Please email this completed form to </t>
    </r>
    <r>
      <rPr>
        <b/>
        <i/>
        <sz val="13"/>
        <rFont val="Calibri"/>
        <family val="2"/>
      </rPr>
      <t>DGA@k12.hi.us</t>
    </r>
    <r>
      <rPr>
        <i/>
        <sz val="13"/>
        <rFont val="Calibri"/>
        <family val="2"/>
      </rPr>
      <t>, as well as any questions about the form and/or process.
DGA will review this form and provide feedback on the approval and feasibility of this request. Modifications may be required to ensure the request can be completed within the boundaries of data governance and student privacy guidelines.
If approved, notification of when to expect to receive data will be shared. More information about data use and privacy will also be shared throughout the process.
Mahalo for your cooperation and we look forward to working with you!
-Data Governance &amp; Analysis Branch</t>
    </r>
  </si>
  <si>
    <t xml:space="preserve">To complete the Data Request Form, please review and complete the following tabs: Data Confidentiality Agreement and Tab A-D. Please send all completed forms to the Data Governance and Analysis Branch (DGA@k12.hi.us) for review and processing. </t>
  </si>
  <si>
    <t>*Data Request processing times are dependent upon the size of this request and current workload of the team completing the requests.
Best efforts are given to meet the anticipated project completion timeline listed, however please also prepare for a minimum of
a 1-2 week wait to receive the data requested.</t>
  </si>
  <si>
    <t>Kulia Academy</t>
  </si>
  <si>
    <t>Namahana School</t>
  </si>
  <si>
    <r>
      <t xml:space="preserve">Charter Schools </t>
    </r>
    <r>
      <rPr>
        <sz val="14"/>
        <color theme="0"/>
        <rFont val="Calibri"/>
        <family val="2"/>
      </rPr>
      <t>(all 38 schools)</t>
    </r>
  </si>
  <si>
    <t>Revised 03/09/2026</t>
  </si>
  <si>
    <t>Student ID (Pseudo)</t>
  </si>
  <si>
    <t>Set 9: AP Exam Results</t>
  </si>
  <si>
    <t>Set 10: Graduation</t>
  </si>
  <si>
    <t>State Assessments (SBA)</t>
  </si>
  <si>
    <t>If your request is approved, we will be sharing comma-separated-value files with row-level data. We do not provide aggregated counts and rather allow you to aggregate the data in ways that are appropriate for your project. (See 'Data Confidentiality Agreement' tab regarding suppression of small aggregations)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</si>
</sst>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scheme val="minor"/>
    </font>
    <font>
      <sz val="11"/>
      <color theme="1"/>
      <name val="Arial"/>
      <family val="2"/>
    </font>
    <font>
      <sz val="11"/>
      <name val="Calibri"/>
      <family val="2"/>
    </font>
    <font>
      <sz val="11"/>
      <color theme="1"/>
      <name val="Calibri"/>
      <family val="2"/>
    </font>
    <font>
      <sz val="11"/>
      <color theme="1"/>
      <name val="Calibri"/>
      <family val="2"/>
      <scheme val="minor"/>
    </font>
    <font>
      <sz val="14"/>
      <color theme="1"/>
      <name val="Calibri"/>
      <family val="2"/>
    </font>
    <font>
      <sz val="12"/>
      <color theme="1"/>
      <name val="Calibri"/>
      <family val="2"/>
    </font>
    <font>
      <sz val="13"/>
      <color theme="1"/>
      <name val="Calibri"/>
      <family val="2"/>
    </font>
    <font>
      <i/>
      <sz val="13"/>
      <color theme="5"/>
      <name val="Calibri"/>
      <family val="2"/>
    </font>
    <font>
      <b/>
      <sz val="11"/>
      <color theme="1"/>
      <name val="Calibri"/>
      <family val="2"/>
    </font>
    <font>
      <b/>
      <sz val="13"/>
      <color theme="0"/>
      <name val="Calibri"/>
      <family val="2"/>
    </font>
    <font>
      <sz val="13"/>
      <name val="Calibri"/>
      <family val="2"/>
    </font>
    <font>
      <b/>
      <sz val="13"/>
      <color theme="1"/>
      <name val="Calibri"/>
      <family val="2"/>
    </font>
    <font>
      <b/>
      <sz val="18"/>
      <color theme="0"/>
      <name val="Calibri"/>
      <family val="2"/>
    </font>
    <font>
      <sz val="18"/>
      <color theme="0"/>
      <name val="Calibri"/>
      <family val="2"/>
    </font>
    <font>
      <b/>
      <i/>
      <sz val="13"/>
      <name val="Calibri"/>
      <family val="2"/>
    </font>
    <font>
      <i/>
      <sz val="11"/>
      <color theme="1"/>
      <name val="Calibri"/>
      <family val="2"/>
    </font>
    <font>
      <i/>
      <sz val="13"/>
      <name val="Calibri"/>
      <family val="2"/>
    </font>
    <font>
      <i/>
      <sz val="12"/>
      <color theme="1"/>
      <name val="Calibri"/>
      <family val="2"/>
    </font>
    <font>
      <b/>
      <i/>
      <sz val="12"/>
      <color theme="1"/>
      <name val="Calibri"/>
      <family val="2"/>
    </font>
    <font>
      <sz val="13"/>
      <color theme="0"/>
      <name val="Calibri"/>
      <family val="2"/>
    </font>
    <font>
      <i/>
      <sz val="13"/>
      <color theme="1"/>
      <name val="Calibri"/>
      <family val="2"/>
    </font>
    <font>
      <b/>
      <i/>
      <sz val="13"/>
      <color theme="1"/>
      <name val="Calibri"/>
      <family val="2"/>
    </font>
    <font>
      <b/>
      <i/>
      <sz val="13"/>
      <color theme="0"/>
      <name val="Calibri"/>
      <family val="2"/>
    </font>
    <font>
      <sz val="13"/>
      <color rgb="FF000000"/>
      <name val="Calibri"/>
      <family val="2"/>
    </font>
    <font>
      <i/>
      <sz val="13"/>
      <color rgb="FF7F7F7F"/>
      <name val="Calibri"/>
      <family val="2"/>
    </font>
    <font>
      <sz val="16"/>
      <name val="Calibri"/>
      <family val="2"/>
    </font>
    <font>
      <i/>
      <u/>
      <sz val="13"/>
      <color theme="1"/>
      <name val="Calibri"/>
      <family val="2"/>
    </font>
    <font>
      <b/>
      <sz val="16"/>
      <color theme="0"/>
      <name val="Calibri"/>
      <family val="2"/>
    </font>
    <font>
      <sz val="16"/>
      <color theme="0"/>
      <name val="Calibri"/>
      <family val="2"/>
    </font>
    <font>
      <i/>
      <sz val="13"/>
      <color rgb="FF00B0F0"/>
      <name val="Calibri"/>
      <family val="2"/>
    </font>
    <font>
      <sz val="13"/>
      <color rgb="FF00B0F0"/>
      <name val="Calibri"/>
      <family val="2"/>
    </font>
    <font>
      <b/>
      <sz val="13"/>
      <color rgb="FF000000"/>
      <name val="Calibri"/>
      <family val="2"/>
    </font>
    <font>
      <i/>
      <sz val="13"/>
      <color theme="0"/>
      <name val="Calibri"/>
      <family val="2"/>
    </font>
    <font>
      <b/>
      <sz val="14"/>
      <color theme="0"/>
      <name val="Calibri"/>
      <family val="2"/>
    </font>
    <font>
      <sz val="14"/>
      <color theme="0"/>
      <name val="Calibri"/>
      <family val="2"/>
    </font>
    <font>
      <b/>
      <sz val="14"/>
      <name val="Calibri"/>
      <family val="2"/>
    </font>
    <font>
      <b/>
      <sz val="13"/>
      <color rgb="FF004C4C"/>
      <name val="Calibri"/>
      <family val="2"/>
    </font>
    <font>
      <b/>
      <sz val="16"/>
      <name val="Calibri"/>
      <family val="2"/>
    </font>
    <font>
      <b/>
      <sz val="13"/>
      <color rgb="FF1867D2"/>
      <name val="Calibri"/>
      <family val="2"/>
    </font>
    <font>
      <i/>
      <sz val="16"/>
      <name val="Calibri"/>
      <family val="2"/>
    </font>
    <font>
      <b/>
      <sz val="13"/>
      <color rgb="FF1155CC"/>
      <name val="Calibri"/>
      <family val="2"/>
    </font>
    <font>
      <i/>
      <sz val="11"/>
      <name val="Calibri"/>
      <family val="2"/>
    </font>
    <font>
      <i/>
      <sz val="13"/>
      <color theme="1"/>
      <name val="Calibri"/>
      <family val="2"/>
      <scheme val="minor"/>
    </font>
  </fonts>
  <fills count="30">
    <fill>
      <patternFill patternType="none"/>
    </fill>
    <fill>
      <patternFill patternType="gray125"/>
    </fill>
    <fill>
      <patternFill patternType="solid">
        <fgColor rgb="FFFEF2CB"/>
        <bgColor rgb="FFFEF2CB"/>
      </patternFill>
    </fill>
    <fill>
      <patternFill patternType="solid">
        <fgColor rgb="FFD6F4D6"/>
        <bgColor rgb="FFD6F4D6"/>
      </patternFill>
    </fill>
    <fill>
      <patternFill patternType="solid">
        <fgColor rgb="FFD0CECE"/>
        <bgColor rgb="FFD0CECE"/>
      </patternFill>
    </fill>
    <fill>
      <patternFill patternType="solid">
        <fgColor rgb="FFFFFFFF"/>
        <bgColor rgb="FFFFFFFF"/>
      </patternFill>
    </fill>
    <fill>
      <patternFill patternType="solid">
        <fgColor rgb="FF269926"/>
        <bgColor rgb="FF269926"/>
      </patternFill>
    </fill>
    <fill>
      <patternFill patternType="solid">
        <fgColor rgb="FFCDFFEE"/>
        <bgColor rgb="FFCDFFEE"/>
      </patternFill>
    </fill>
    <fill>
      <patternFill patternType="solid">
        <fgColor rgb="FFD6DCE4"/>
        <bgColor rgb="FFD6DCE4"/>
      </patternFill>
    </fill>
    <fill>
      <patternFill patternType="solid">
        <fgColor theme="6" tint="0.79998168889431442"/>
        <bgColor indexed="64"/>
      </patternFill>
    </fill>
    <fill>
      <patternFill patternType="solid">
        <fgColor theme="6" tint="0.79998168889431442"/>
        <bgColor rgb="FFFEF2CB"/>
      </patternFill>
    </fill>
    <fill>
      <patternFill patternType="solid">
        <fgColor rgb="FFECF2F8"/>
        <bgColor indexed="64"/>
      </patternFill>
    </fill>
    <fill>
      <patternFill patternType="solid">
        <fgColor theme="0"/>
        <bgColor indexed="64"/>
      </patternFill>
    </fill>
    <fill>
      <patternFill patternType="solid">
        <fgColor rgb="FF1867D2"/>
        <bgColor indexed="64"/>
      </patternFill>
    </fill>
    <fill>
      <patternFill patternType="solid">
        <fgColor rgb="FF1867D2"/>
        <bgColor theme="7"/>
      </patternFill>
    </fill>
    <fill>
      <patternFill patternType="solid">
        <fgColor rgb="FF1867D2"/>
        <bgColor rgb="FFCCCCFF"/>
      </patternFill>
    </fill>
    <fill>
      <patternFill patternType="solid">
        <fgColor rgb="FF1867D2"/>
        <bgColor theme="6"/>
      </patternFill>
    </fill>
    <fill>
      <patternFill patternType="solid">
        <fgColor rgb="FF1867D2"/>
        <bgColor theme="8"/>
      </patternFill>
    </fill>
    <fill>
      <patternFill patternType="solid">
        <fgColor rgb="FFE4EDFF"/>
        <bgColor indexed="64"/>
      </patternFill>
    </fill>
    <fill>
      <patternFill patternType="solid">
        <fgColor rgb="FFE4EDFF"/>
        <bgColor rgb="FFCCFFFF"/>
      </patternFill>
    </fill>
    <fill>
      <patternFill patternType="solid">
        <fgColor rgb="FF1867D2"/>
        <bgColor rgb="FFCCFFFF"/>
      </patternFill>
    </fill>
    <fill>
      <patternFill patternType="solid">
        <fgColor rgb="FF7D9DCF"/>
        <bgColor rgb="FFCCFFFF"/>
      </patternFill>
    </fill>
    <fill>
      <patternFill patternType="solid">
        <fgColor rgb="FF7D9DCF"/>
        <bgColor indexed="64"/>
      </patternFill>
    </fill>
    <fill>
      <patternFill patternType="solid">
        <fgColor rgb="FF7D9DCF"/>
        <bgColor rgb="FFCCCCFF"/>
      </patternFill>
    </fill>
    <fill>
      <patternFill patternType="solid">
        <fgColor rgb="FFAFD67A"/>
        <bgColor rgb="FFCCFFFF"/>
      </patternFill>
    </fill>
    <fill>
      <patternFill patternType="solid">
        <fgColor rgb="FFF5F5F5"/>
        <bgColor indexed="64"/>
      </patternFill>
    </fill>
    <fill>
      <patternFill patternType="solid">
        <fgColor rgb="FF7D9DCF"/>
        <bgColor rgb="FFD6F4D6"/>
      </patternFill>
    </fill>
    <fill>
      <patternFill patternType="solid">
        <fgColor rgb="FFECF2F8"/>
        <bgColor rgb="FFD6F4D6"/>
      </patternFill>
    </fill>
    <fill>
      <patternFill patternType="solid">
        <fgColor rgb="FF7D9DCF"/>
        <bgColor rgb="FFADEAAD"/>
      </patternFill>
    </fill>
    <fill>
      <patternFill patternType="solid">
        <fgColor rgb="FF7D9DCF"/>
        <bgColor rgb="FF70FFFE"/>
      </patternFill>
    </fill>
  </fills>
  <borders count="145">
    <border>
      <left/>
      <right/>
      <top/>
      <bottom/>
      <diagonal/>
    </border>
    <border>
      <left/>
      <right/>
      <top/>
      <bottom/>
      <diagonal/>
    </border>
    <border>
      <left/>
      <right/>
      <top/>
      <bottom/>
      <diagonal/>
    </border>
    <border>
      <left/>
      <right/>
      <top/>
      <bottom/>
      <diagonal/>
    </border>
    <border>
      <left style="medium">
        <color rgb="FF000000"/>
      </left>
      <right/>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right/>
      <top/>
      <bottom style="thin">
        <color rgb="FF000000"/>
      </bottom>
      <diagonal/>
    </border>
    <border>
      <left/>
      <right style="medium">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style="hair">
        <color rgb="FF000000"/>
      </top>
      <bottom style="hair">
        <color rgb="FF000000"/>
      </bottom>
      <diagonal/>
    </border>
    <border>
      <left/>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hair">
        <color rgb="FF000000"/>
      </right>
      <top style="hair">
        <color rgb="FF000000"/>
      </top>
      <bottom style="hair">
        <color rgb="FF000000"/>
      </bottom>
      <diagonal/>
    </border>
    <border>
      <left/>
      <right/>
      <top style="hair">
        <color rgb="FF000000"/>
      </top>
      <bottom/>
      <diagonal/>
    </border>
    <border>
      <left/>
      <right/>
      <top style="hair">
        <color rgb="FF000000"/>
      </top>
      <bottom/>
      <diagonal/>
    </border>
    <border>
      <left/>
      <right style="medium">
        <color rgb="FF000000"/>
      </right>
      <top style="hair">
        <color rgb="FF000000"/>
      </top>
      <bottom/>
      <diagonal/>
    </border>
    <border>
      <left/>
      <right/>
      <top/>
      <bottom/>
      <diagonal/>
    </border>
    <border>
      <left/>
      <right/>
      <top/>
      <bottom/>
      <diagonal/>
    </border>
    <border>
      <left/>
      <right style="medium">
        <color rgb="FF000000"/>
      </right>
      <top/>
      <bottom/>
      <diagonal/>
    </border>
    <border>
      <left style="medium">
        <color rgb="FF000000"/>
      </left>
      <right/>
      <top/>
      <bottom style="hair">
        <color rgb="FF000000"/>
      </bottom>
      <diagonal/>
    </border>
    <border>
      <left/>
      <right/>
      <top/>
      <bottom style="hair">
        <color rgb="FF000000"/>
      </bottom>
      <diagonal/>
    </border>
    <border>
      <left style="medium">
        <color rgb="FF000000"/>
      </left>
      <right/>
      <top/>
      <bottom style="medium">
        <color rgb="FF000000"/>
      </bottom>
      <diagonal/>
    </border>
    <border>
      <left/>
      <right/>
      <top/>
      <bottom style="medium">
        <color rgb="FF000000"/>
      </bottom>
      <diagonal/>
    </border>
    <border>
      <left style="hair">
        <color rgb="FF000000"/>
      </left>
      <right/>
      <top style="hair">
        <color rgb="FF000000"/>
      </top>
      <bottom style="medium">
        <color rgb="FF000000"/>
      </bottom>
      <diagonal/>
    </border>
    <border>
      <left/>
      <right/>
      <top style="hair">
        <color rgb="FF000000"/>
      </top>
      <bottom style="medium">
        <color rgb="FF000000"/>
      </bottom>
      <diagonal/>
    </border>
    <border>
      <left/>
      <right style="medium">
        <color rgb="FF000000"/>
      </right>
      <top style="hair">
        <color rgb="FF000000"/>
      </top>
      <bottom style="medium">
        <color rgb="FF000000"/>
      </bottom>
      <diagonal/>
    </border>
    <border>
      <left style="thick">
        <color rgb="FF000000"/>
      </left>
      <right/>
      <top style="thick">
        <color rgb="FF000000"/>
      </top>
      <bottom style="thin">
        <color rgb="FF000000"/>
      </bottom>
      <diagonal/>
    </border>
    <border>
      <left/>
      <right/>
      <top style="thick">
        <color rgb="FF000000"/>
      </top>
      <bottom style="thin">
        <color rgb="FF000000"/>
      </bottom>
      <diagonal/>
    </border>
    <border>
      <left/>
      <right style="thick">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right style="thin">
        <color rgb="FF000000"/>
      </right>
      <top/>
      <bottom style="thin">
        <color rgb="FF000000"/>
      </bottom>
      <diagonal/>
    </border>
    <border>
      <left/>
      <right style="thick">
        <color rgb="FF000000"/>
      </right>
      <top style="thin">
        <color rgb="FF000000"/>
      </top>
      <bottom/>
      <diagonal/>
    </border>
    <border>
      <left/>
      <right style="thick">
        <color rgb="FF000000"/>
      </right>
      <top/>
      <bottom/>
      <diagonal/>
    </border>
    <border>
      <left style="thin">
        <color rgb="FF000000"/>
      </left>
      <right/>
      <top/>
      <bottom/>
      <diagonal/>
    </border>
    <border>
      <left style="thick">
        <color rgb="FF000000"/>
      </left>
      <right style="thin">
        <color rgb="FF000000"/>
      </right>
      <top style="thin">
        <color rgb="FF000000"/>
      </top>
      <bottom style="thick">
        <color rgb="FF000000"/>
      </bottom>
      <diagonal/>
    </border>
    <border>
      <left style="thin">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ck">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style="thick">
        <color rgb="FF000000"/>
      </bottom>
      <diagonal/>
    </border>
    <border>
      <left/>
      <right style="thin">
        <color rgb="FF000000"/>
      </right>
      <top style="thick">
        <color rgb="FF000000"/>
      </top>
      <bottom style="thin">
        <color rgb="FF000000"/>
      </bottom>
      <diagonal/>
    </border>
    <border>
      <left style="thin">
        <color rgb="FF000000"/>
      </left>
      <right/>
      <top style="thick">
        <color rgb="FF000000"/>
      </top>
      <bottom style="thin">
        <color rgb="FF000000"/>
      </bottom>
      <diagonal/>
    </border>
    <border>
      <left style="thin">
        <color rgb="FF000000"/>
      </left>
      <right/>
      <top style="thin">
        <color rgb="FF000000"/>
      </top>
      <bottom style="thick">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style="medium">
        <color rgb="FF000000"/>
      </left>
      <right/>
      <top style="medium">
        <color rgb="FF000000"/>
      </top>
      <bottom style="thin">
        <color rgb="FF000000"/>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style="thin">
        <color rgb="FF000000"/>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rgb="FF000000"/>
      </top>
      <bottom/>
      <diagonal/>
    </border>
    <border>
      <left style="medium">
        <color indexed="64"/>
      </left>
      <right style="thin">
        <color rgb="FF000000"/>
      </right>
      <top style="thin">
        <color rgb="FF000000"/>
      </top>
      <bottom style="medium">
        <color indexed="64"/>
      </bottom>
      <diagonal/>
    </border>
    <border>
      <left style="thin">
        <color rgb="FF000000"/>
      </left>
      <right/>
      <top/>
      <bottom style="medium">
        <color indexed="64"/>
      </bottom>
      <diagonal/>
    </border>
    <border>
      <left/>
      <right/>
      <top/>
      <bottom style="medium">
        <color indexed="64"/>
      </bottom>
      <diagonal/>
    </border>
    <border>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bottom style="medium">
        <color indexed="64"/>
      </bottom>
      <diagonal/>
    </border>
    <border>
      <left/>
      <right/>
      <top style="thin">
        <color rgb="FF000000"/>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hair">
        <color rgb="FF000000"/>
      </top>
      <bottom/>
      <diagonal/>
    </border>
    <border>
      <left/>
      <right style="medium">
        <color rgb="FF000000"/>
      </right>
      <top/>
      <bottom style="hair">
        <color rgb="FF000000"/>
      </bottom>
      <diagonal/>
    </border>
    <border>
      <left style="medium">
        <color indexed="64"/>
      </left>
      <right/>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top style="thin">
        <color rgb="FF000000"/>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style="medium">
        <color indexed="64"/>
      </right>
      <top style="medium">
        <color rgb="FF000000"/>
      </top>
      <bottom/>
      <diagonal/>
    </border>
    <border>
      <left style="thin">
        <color rgb="FF000000"/>
      </left>
      <right/>
      <top style="thick">
        <color indexed="64"/>
      </top>
      <bottom style="thin">
        <color rgb="FF000000"/>
      </bottom>
      <diagonal/>
    </border>
    <border>
      <left style="thin">
        <color rgb="FF000000"/>
      </left>
      <right style="thin">
        <color rgb="FF000000"/>
      </right>
      <top style="thin">
        <color rgb="FF000000"/>
      </top>
      <bottom style="thick">
        <color indexed="64"/>
      </bottom>
      <diagonal/>
    </border>
    <border>
      <left style="thin">
        <color rgb="FF000000"/>
      </left>
      <right/>
      <top/>
      <bottom style="thin">
        <color rgb="FF000000"/>
      </bottom>
      <diagonal/>
    </border>
    <border>
      <left style="medium">
        <color indexed="64"/>
      </left>
      <right style="thin">
        <color rgb="FF000000"/>
      </right>
      <top style="thick">
        <color indexed="64"/>
      </top>
      <bottom style="thin">
        <color rgb="FF000000"/>
      </bottom>
      <diagonal/>
    </border>
    <border>
      <left/>
      <right style="medium">
        <color indexed="64"/>
      </right>
      <top style="thick">
        <color indexed="64"/>
      </top>
      <bottom style="thin">
        <color rgb="FF000000"/>
      </bottom>
      <diagonal/>
    </border>
    <border>
      <left style="medium">
        <color indexed="64"/>
      </left>
      <right style="thin">
        <color rgb="FF000000"/>
      </right>
      <top style="thin">
        <color rgb="FF000000"/>
      </top>
      <bottom style="thick">
        <color indexed="64"/>
      </bottom>
      <diagonal/>
    </border>
    <border>
      <left style="thin">
        <color rgb="FF000000"/>
      </left>
      <right style="medium">
        <color indexed="64"/>
      </right>
      <top style="thin">
        <color rgb="FF000000"/>
      </top>
      <bottom style="thick">
        <color indexed="64"/>
      </bottom>
      <diagonal/>
    </border>
    <border>
      <left style="medium">
        <color indexed="64"/>
      </left>
      <right/>
      <top style="thin">
        <color rgb="FF000000"/>
      </top>
      <bottom style="thin">
        <color rgb="FF000000"/>
      </bottom>
      <diagonal/>
    </border>
    <border>
      <left style="medium">
        <color indexed="64"/>
      </left>
      <right/>
      <top style="medium">
        <color indexed="64"/>
      </top>
      <bottom style="thick">
        <color indexed="64"/>
      </bottom>
      <diagonal/>
    </border>
    <border>
      <left style="medium">
        <color indexed="64"/>
      </left>
      <right/>
      <top/>
      <bottom/>
      <diagonal/>
    </border>
    <border>
      <left style="medium">
        <color indexed="64"/>
      </left>
      <right style="thin">
        <color rgb="FF000000"/>
      </right>
      <top style="medium">
        <color rgb="FF000000"/>
      </top>
      <bottom style="thin">
        <color rgb="FF000000"/>
      </bottom>
      <diagonal/>
    </border>
    <border>
      <left style="medium">
        <color indexed="64"/>
      </left>
      <right style="thin">
        <color rgb="FF000000"/>
      </right>
      <top style="thick">
        <color indexed="64"/>
      </top>
      <bottom/>
      <diagonal/>
    </border>
    <border>
      <left style="medium">
        <color indexed="64"/>
      </left>
      <right style="thin">
        <color rgb="FF000000"/>
      </right>
      <top style="medium">
        <color indexed="64"/>
      </top>
      <bottom style="thin">
        <color rgb="FF000000"/>
      </bottom>
      <diagonal/>
    </border>
    <border>
      <left style="thin">
        <color indexed="64"/>
      </left>
      <right style="thin">
        <color indexed="64"/>
      </right>
      <top style="thin">
        <color indexed="64"/>
      </top>
      <bottom/>
      <diagonal/>
    </border>
    <border>
      <left/>
      <right style="thin">
        <color rgb="FF000000"/>
      </right>
      <top style="thin">
        <color rgb="FF000000"/>
      </top>
      <bottom/>
      <diagonal/>
    </border>
    <border>
      <left style="thin">
        <color rgb="FF000000"/>
      </left>
      <right style="thin">
        <color rgb="FF000000"/>
      </right>
      <top style="thin">
        <color rgb="FF000000"/>
      </top>
      <bottom style="medium">
        <color rgb="FF000000"/>
      </bottom>
      <diagonal/>
    </border>
  </borders>
  <cellStyleXfs count="1">
    <xf numFmtId="0" fontId="0" fillId="0" borderId="0"/>
  </cellStyleXfs>
  <cellXfs count="355">
    <xf numFmtId="0" fontId="0" fillId="0" borderId="0" xfId="0"/>
    <xf numFmtId="0" fontId="1" fillId="0" borderId="0" xfId="0" applyFont="1"/>
    <xf numFmtId="0" fontId="1" fillId="0" borderId="0" xfId="0" applyFont="1" applyAlignment="1">
      <alignment horizontal="left" vertical="center" wrapText="1"/>
    </xf>
    <xf numFmtId="0" fontId="4" fillId="0" borderId="0" xfId="0" applyFont="1"/>
    <xf numFmtId="0" fontId="3" fillId="0" borderId="0" xfId="0" applyFont="1"/>
    <xf numFmtId="0" fontId="5" fillId="0" borderId="0" xfId="0" applyFont="1"/>
    <xf numFmtId="0" fontId="8" fillId="9" borderId="112" xfId="0" applyFont="1" applyFill="1" applyBorder="1" applyAlignment="1">
      <alignment vertical="center" wrapText="1"/>
    </xf>
    <xf numFmtId="0" fontId="12" fillId="10" borderId="79" xfId="0" applyFont="1" applyFill="1" applyBorder="1" applyAlignment="1">
      <alignment horizontal="center" vertical="center" wrapText="1"/>
    </xf>
    <xf numFmtId="0" fontId="7" fillId="9" borderId="79" xfId="0" applyFont="1" applyFill="1" applyBorder="1" applyAlignment="1">
      <alignment wrapText="1"/>
    </xf>
    <xf numFmtId="0" fontId="8" fillId="9" borderId="111" xfId="0" applyFont="1" applyFill="1" applyBorder="1" applyAlignment="1">
      <alignment vertical="center" wrapText="1"/>
    </xf>
    <xf numFmtId="0" fontId="3" fillId="0" borderId="22" xfId="0" applyFont="1" applyBorder="1"/>
    <xf numFmtId="0" fontId="7" fillId="0" borderId="1" xfId="0" applyFont="1" applyBorder="1"/>
    <xf numFmtId="0" fontId="10" fillId="0" borderId="22" xfId="0" applyFont="1" applyBorder="1" applyAlignment="1">
      <alignment vertical="center"/>
    </xf>
    <xf numFmtId="0" fontId="11" fillId="0" borderId="22" xfId="0" applyFont="1" applyBorder="1" applyAlignment="1">
      <alignment vertical="center"/>
    </xf>
    <xf numFmtId="0" fontId="7" fillId="0" borderId="0" xfId="0" applyFont="1"/>
    <xf numFmtId="0" fontId="8" fillId="0" borderId="22" xfId="0" applyFont="1" applyBorder="1" applyAlignment="1">
      <alignment vertical="center" wrapText="1"/>
    </xf>
    <xf numFmtId="0" fontId="7" fillId="0" borderId="4" xfId="0" applyFont="1" applyBorder="1" applyAlignment="1">
      <alignment horizontal="right"/>
    </xf>
    <xf numFmtId="0" fontId="7" fillId="0" borderId="0" xfId="0" applyFont="1" applyAlignment="1">
      <alignment horizontal="right"/>
    </xf>
    <xf numFmtId="0" fontId="7" fillId="2" borderId="7" xfId="0" applyFont="1" applyFill="1" applyBorder="1" applyAlignment="1">
      <alignment horizontal="left" vertical="top"/>
    </xf>
    <xf numFmtId="0" fontId="12" fillId="0" borderId="22" xfId="0" applyFont="1" applyBorder="1" applyAlignment="1">
      <alignment horizontal="center" vertical="center"/>
    </xf>
    <xf numFmtId="0" fontId="7" fillId="0" borderId="22" xfId="0" applyFont="1" applyBorder="1"/>
    <xf numFmtId="0" fontId="11" fillId="0" borderId="22" xfId="0" applyFont="1" applyBorder="1"/>
    <xf numFmtId="0" fontId="12" fillId="0" borderId="22" xfId="0" applyFont="1" applyBorder="1" applyAlignment="1">
      <alignment vertical="center"/>
    </xf>
    <xf numFmtId="0" fontId="7" fillId="0" borderId="22" xfId="0" applyFont="1" applyBorder="1" applyAlignment="1">
      <alignment vertical="center" wrapText="1"/>
    </xf>
    <xf numFmtId="0" fontId="7" fillId="0" borderId="0" xfId="0" applyFont="1" applyAlignment="1">
      <alignment wrapText="1"/>
    </xf>
    <xf numFmtId="0" fontId="7" fillId="0" borderId="22" xfId="0" applyFont="1" applyBorder="1" applyAlignment="1">
      <alignment horizontal="left"/>
    </xf>
    <xf numFmtId="0" fontId="12" fillId="0" borderId="22" xfId="0" applyFont="1" applyBorder="1" applyAlignment="1">
      <alignment horizontal="right" vertical="center"/>
    </xf>
    <xf numFmtId="0" fontId="7" fillId="0" borderId="22" xfId="0" applyFont="1" applyBorder="1" applyAlignment="1">
      <alignment horizontal="center" vertical="center"/>
    </xf>
    <xf numFmtId="0" fontId="21" fillId="0" borderId="0" xfId="0" applyFont="1" applyAlignment="1">
      <alignment wrapText="1"/>
    </xf>
    <xf numFmtId="0" fontId="22" fillId="0" borderId="4" xfId="0" applyFont="1" applyBorder="1"/>
    <xf numFmtId="0" fontId="22" fillId="0" borderId="0" xfId="0" applyFont="1"/>
    <xf numFmtId="0" fontId="22" fillId="0" borderId="9" xfId="0" applyFont="1" applyBorder="1"/>
    <xf numFmtId="0" fontId="7" fillId="0" borderId="9" xfId="0" applyFont="1" applyBorder="1"/>
    <xf numFmtId="0" fontId="21" fillId="0" borderId="0" xfId="0" applyFont="1" applyAlignment="1">
      <alignment vertical="center" wrapText="1"/>
    </xf>
    <xf numFmtId="0" fontId="7" fillId="2" borderId="7" xfId="0" applyFont="1" applyFill="1" applyBorder="1" applyAlignment="1">
      <alignment horizontal="left"/>
    </xf>
    <xf numFmtId="0" fontId="7" fillId="2" borderId="12" xfId="0" applyFont="1" applyFill="1" applyBorder="1" applyAlignment="1">
      <alignment horizontal="center"/>
    </xf>
    <xf numFmtId="0" fontId="7" fillId="2" borderId="12" xfId="0" applyFont="1" applyFill="1" applyBorder="1" applyAlignment="1">
      <alignment horizontal="center" wrapText="1"/>
    </xf>
    <xf numFmtId="0" fontId="7" fillId="2" borderId="17" xfId="0" applyFont="1" applyFill="1" applyBorder="1" applyAlignment="1">
      <alignment horizontal="center"/>
    </xf>
    <xf numFmtId="0" fontId="3" fillId="0" borderId="0" xfId="0" applyFont="1" applyAlignment="1">
      <alignment vertical="center"/>
    </xf>
    <xf numFmtId="0" fontId="6" fillId="0" borderId="10" xfId="0" applyFont="1" applyBorder="1"/>
    <xf numFmtId="0" fontId="3" fillId="2" borderId="10" xfId="0" applyFont="1" applyFill="1" applyBorder="1" applyAlignment="1">
      <alignment horizontal="center"/>
    </xf>
    <xf numFmtId="0" fontId="5" fillId="0" borderId="0" xfId="0" applyFont="1" applyAlignment="1">
      <alignment vertical="center"/>
    </xf>
    <xf numFmtId="0" fontId="3" fillId="2" borderId="50" xfId="0" applyFont="1" applyFill="1" applyBorder="1" applyAlignment="1">
      <alignment horizontal="center"/>
    </xf>
    <xf numFmtId="0" fontId="3" fillId="0" borderId="34" xfId="0" applyFont="1" applyBorder="1" applyAlignment="1">
      <alignment horizontal="center"/>
    </xf>
    <xf numFmtId="0" fontId="6" fillId="0" borderId="37" xfId="0" applyFont="1" applyBorder="1"/>
    <xf numFmtId="0" fontId="3" fillId="2" borderId="34" xfId="0" applyFont="1" applyFill="1" applyBorder="1" applyAlignment="1">
      <alignment horizontal="center"/>
    </xf>
    <xf numFmtId="0" fontId="3" fillId="0" borderId="42" xfId="0" applyFont="1" applyBorder="1" applyAlignment="1">
      <alignment horizontal="center"/>
    </xf>
    <xf numFmtId="0" fontId="18" fillId="4" borderId="55" xfId="0" applyFont="1" applyFill="1" applyBorder="1" applyAlignment="1">
      <alignment horizontal="left"/>
    </xf>
    <xf numFmtId="0" fontId="3" fillId="2" borderId="52" xfId="0" applyFont="1" applyFill="1" applyBorder="1" applyAlignment="1">
      <alignment horizontal="center"/>
    </xf>
    <xf numFmtId="0" fontId="6" fillId="0" borderId="49" xfId="0" applyFont="1" applyBorder="1"/>
    <xf numFmtId="0" fontId="3" fillId="0" borderId="0" xfId="0" applyFont="1" applyAlignment="1">
      <alignment horizontal="center"/>
    </xf>
    <xf numFmtId="0" fontId="7" fillId="0" borderId="73" xfId="0" applyFont="1" applyBorder="1" applyAlignment="1">
      <alignment horizontal="center"/>
    </xf>
    <xf numFmtId="0" fontId="7" fillId="0" borderId="10" xfId="0" applyFont="1" applyBorder="1"/>
    <xf numFmtId="0" fontId="7" fillId="2" borderId="10" xfId="0" applyFont="1" applyFill="1" applyBorder="1" applyAlignment="1">
      <alignment horizontal="center"/>
    </xf>
    <xf numFmtId="0" fontId="7" fillId="0" borderId="75" xfId="0" applyFont="1" applyBorder="1"/>
    <xf numFmtId="0" fontId="7" fillId="2" borderId="73" xfId="0" applyFont="1" applyFill="1" applyBorder="1" applyAlignment="1">
      <alignment horizontal="center"/>
    </xf>
    <xf numFmtId="0" fontId="7" fillId="2" borderId="10" xfId="0" applyFont="1" applyFill="1" applyBorder="1"/>
    <xf numFmtId="0" fontId="7" fillId="0" borderId="50" xfId="0" applyFont="1" applyBorder="1"/>
    <xf numFmtId="0" fontId="7" fillId="2" borderId="47" xfId="0" applyFont="1" applyFill="1" applyBorder="1"/>
    <xf numFmtId="0" fontId="7" fillId="0" borderId="38" xfId="0" applyFont="1" applyBorder="1"/>
    <xf numFmtId="0" fontId="7" fillId="2" borderId="107" xfId="0" applyFont="1" applyFill="1" applyBorder="1"/>
    <xf numFmtId="0" fontId="7" fillId="0" borderId="108" xfId="0" applyFont="1" applyBorder="1"/>
    <xf numFmtId="0" fontId="7" fillId="0" borderId="59" xfId="0" applyFont="1" applyBorder="1"/>
    <xf numFmtId="0" fontId="7" fillId="0" borderId="86" xfId="0" applyFont="1" applyBorder="1" applyAlignment="1">
      <alignment horizontal="center"/>
    </xf>
    <xf numFmtId="0" fontId="21" fillId="4" borderId="83" xfId="0" applyFont="1" applyFill="1" applyBorder="1" applyAlignment="1">
      <alignment horizontal="left"/>
    </xf>
    <xf numFmtId="0" fontId="7" fillId="2" borderId="48" xfId="0" applyFont="1" applyFill="1" applyBorder="1" applyAlignment="1">
      <alignment horizontal="center"/>
    </xf>
    <xf numFmtId="0" fontId="7" fillId="0" borderId="76" xfId="0" applyFont="1" applyBorder="1"/>
    <xf numFmtId="0" fontId="7" fillId="0" borderId="48" xfId="0" applyFont="1" applyBorder="1"/>
    <xf numFmtId="0" fontId="7" fillId="2" borderId="79" xfId="0" applyFont="1" applyFill="1" applyBorder="1" applyAlignment="1">
      <alignment horizontal="center"/>
    </xf>
    <xf numFmtId="0" fontId="7" fillId="0" borderId="69" xfId="0" applyFont="1" applyBorder="1"/>
    <xf numFmtId="0" fontId="7" fillId="2" borderId="50" xfId="0" applyFont="1" applyFill="1" applyBorder="1" applyAlignment="1">
      <alignment horizontal="center"/>
    </xf>
    <xf numFmtId="0" fontId="7" fillId="0" borderId="80" xfId="0" applyFont="1" applyBorder="1" applyAlignment="1">
      <alignment horizontal="center"/>
    </xf>
    <xf numFmtId="0" fontId="21" fillId="4" borderId="81" xfId="0" applyFont="1" applyFill="1" applyBorder="1" applyAlignment="1">
      <alignment horizontal="left"/>
    </xf>
    <xf numFmtId="0" fontId="7" fillId="2" borderId="82" xfId="0" applyFont="1" applyFill="1" applyBorder="1" applyAlignment="1">
      <alignment horizontal="center"/>
    </xf>
    <xf numFmtId="0" fontId="7" fillId="0" borderId="83" xfId="0" applyFont="1" applyBorder="1"/>
    <xf numFmtId="0" fontId="7" fillId="2" borderId="78" xfId="0" applyFont="1" applyFill="1" applyBorder="1" applyAlignment="1">
      <alignment horizontal="center"/>
    </xf>
    <xf numFmtId="0" fontId="7" fillId="0" borderId="90" xfId="0" applyFont="1" applyBorder="1"/>
    <xf numFmtId="0" fontId="11" fillId="0" borderId="89" xfId="0" applyFont="1" applyBorder="1"/>
    <xf numFmtId="0" fontId="7" fillId="0" borderId="91" xfId="0" applyFont="1" applyBorder="1"/>
    <xf numFmtId="0" fontId="24" fillId="5" borderId="73" xfId="0" applyFont="1" applyFill="1" applyBorder="1" applyAlignment="1">
      <alignment horizontal="center"/>
    </xf>
    <xf numFmtId="0" fontId="24" fillId="5" borderId="80" xfId="0" applyFont="1" applyFill="1" applyBorder="1" applyAlignment="1">
      <alignment horizontal="center"/>
    </xf>
    <xf numFmtId="0" fontId="7" fillId="0" borderId="51" xfId="0" applyFont="1" applyBorder="1"/>
    <xf numFmtId="0" fontId="21" fillId="4" borderId="105" xfId="0" applyFont="1" applyFill="1" applyBorder="1" applyAlignment="1">
      <alignment horizontal="left"/>
    </xf>
    <xf numFmtId="0" fontId="24" fillId="2" borderId="10" xfId="0" applyFont="1" applyFill="1" applyBorder="1" applyAlignment="1">
      <alignment horizontal="center"/>
    </xf>
    <xf numFmtId="0" fontId="24" fillId="0" borderId="50" xfId="0" applyFont="1" applyBorder="1"/>
    <xf numFmtId="0" fontId="7" fillId="2" borderId="51" xfId="0" applyFont="1" applyFill="1" applyBorder="1" applyAlignment="1">
      <alignment horizontal="center"/>
    </xf>
    <xf numFmtId="0" fontId="7" fillId="2" borderId="92" xfId="0" applyFont="1" applyFill="1" applyBorder="1" applyAlignment="1">
      <alignment horizontal="center"/>
    </xf>
    <xf numFmtId="0" fontId="24" fillId="0" borderId="73" xfId="0" applyFont="1" applyBorder="1" applyAlignment="1">
      <alignment horizontal="center"/>
    </xf>
    <xf numFmtId="0" fontId="30" fillId="0" borderId="0" xfId="0" applyFont="1"/>
    <xf numFmtId="0" fontId="31" fillId="0" borderId="0" xfId="0" applyFont="1"/>
    <xf numFmtId="0" fontId="31" fillId="0" borderId="0" xfId="0" applyFont="1" applyAlignment="1">
      <alignment horizontal="left"/>
    </xf>
    <xf numFmtId="0" fontId="7" fillId="2" borderId="56" xfId="0" applyFont="1" applyFill="1" applyBorder="1" applyAlignment="1">
      <alignment horizontal="center" vertical="center"/>
    </xf>
    <xf numFmtId="0" fontId="7" fillId="0" borderId="10" xfId="0" quotePrefix="1" applyFont="1" applyBorder="1" applyAlignment="1">
      <alignment horizontal="left"/>
    </xf>
    <xf numFmtId="0" fontId="7" fillId="0" borderId="10" xfId="0" applyFont="1" applyBorder="1" applyAlignment="1">
      <alignment horizontal="left"/>
    </xf>
    <xf numFmtId="0" fontId="7" fillId="2" borderId="58" xfId="0" applyFont="1" applyFill="1" applyBorder="1" applyAlignment="1">
      <alignment horizontal="center" vertical="center"/>
    </xf>
    <xf numFmtId="0" fontId="7" fillId="0" borderId="103" xfId="0" applyFont="1" applyBorder="1"/>
    <xf numFmtId="0" fontId="7" fillId="12" borderId="122" xfId="0" applyFont="1" applyFill="1" applyBorder="1" applyAlignment="1">
      <alignment horizontal="left" vertical="center" wrapText="1"/>
    </xf>
    <xf numFmtId="0" fontId="7" fillId="12" borderId="120" xfId="0" applyFont="1" applyFill="1" applyBorder="1" applyAlignment="1">
      <alignment horizontal="left" vertical="center" wrapText="1"/>
    </xf>
    <xf numFmtId="0" fontId="7" fillId="12" borderId="121" xfId="0" applyFont="1" applyFill="1" applyBorder="1" applyAlignment="1">
      <alignment horizontal="left" vertical="center" wrapText="1"/>
    </xf>
    <xf numFmtId="0" fontId="37" fillId="0" borderId="22" xfId="0" applyFont="1" applyBorder="1" applyAlignment="1">
      <alignment horizontal="center"/>
    </xf>
    <xf numFmtId="0" fontId="3" fillId="0" borderId="93" xfId="0" applyFont="1" applyBorder="1" applyAlignment="1">
      <alignment horizontal="center"/>
    </xf>
    <xf numFmtId="0" fontId="24" fillId="2" borderId="56" xfId="0" applyFont="1" applyFill="1" applyBorder="1" applyAlignment="1">
      <alignment horizontal="center" vertical="center"/>
    </xf>
    <xf numFmtId="0" fontId="7" fillId="0" borderId="57" xfId="0" applyFont="1" applyBorder="1" applyAlignment="1">
      <alignment horizontal="left"/>
    </xf>
    <xf numFmtId="0" fontId="12" fillId="0" borderId="126" xfId="0" applyFont="1" applyBorder="1" applyAlignment="1">
      <alignment horizontal="left"/>
    </xf>
    <xf numFmtId="0" fontId="37" fillId="2" borderId="127" xfId="0" applyFont="1" applyFill="1" applyBorder="1" applyAlignment="1">
      <alignment horizontal="center"/>
    </xf>
    <xf numFmtId="0" fontId="7" fillId="0" borderId="60" xfId="0" applyFont="1" applyBorder="1" applyAlignment="1">
      <alignment horizontal="left"/>
    </xf>
    <xf numFmtId="0" fontId="7" fillId="2" borderId="56" xfId="0" applyFont="1" applyFill="1" applyBorder="1" applyAlignment="1">
      <alignment vertical="center"/>
    </xf>
    <xf numFmtId="0" fontId="7" fillId="2" borderId="58" xfId="0" applyFont="1" applyFill="1" applyBorder="1" applyAlignment="1">
      <alignment vertical="center"/>
    </xf>
    <xf numFmtId="0" fontId="24" fillId="2" borderId="0" xfId="0" applyFont="1" applyFill="1"/>
    <xf numFmtId="0" fontId="13" fillId="15" borderId="115" xfId="0" applyFont="1" applyFill="1" applyBorder="1" applyAlignment="1">
      <alignment horizontal="center" vertical="center"/>
    </xf>
    <xf numFmtId="0" fontId="34" fillId="21" borderId="59" xfId="0" applyFont="1" applyFill="1" applyBorder="1" applyAlignment="1">
      <alignment horizontal="left"/>
    </xf>
    <xf numFmtId="0" fontId="36" fillId="19" borderId="59" xfId="0" applyFont="1" applyFill="1" applyBorder="1" applyAlignment="1">
      <alignment horizontal="left"/>
    </xf>
    <xf numFmtId="0" fontId="34" fillId="20" borderId="129" xfId="0" applyFont="1" applyFill="1" applyBorder="1" applyAlignment="1">
      <alignment horizontal="left"/>
    </xf>
    <xf numFmtId="0" fontId="7" fillId="0" borderId="130" xfId="0" applyFont="1" applyBorder="1" applyAlignment="1">
      <alignment horizontal="left"/>
    </xf>
    <xf numFmtId="0" fontId="39" fillId="19" borderId="57" xfId="0" applyFont="1" applyFill="1" applyBorder="1"/>
    <xf numFmtId="0" fontId="7" fillId="0" borderId="73" xfId="0" applyFont="1" applyBorder="1" applyAlignment="1">
      <alignment horizontal="center" vertical="center"/>
    </xf>
    <xf numFmtId="0" fontId="7" fillId="0" borderId="86" xfId="0" applyFont="1" applyBorder="1" applyAlignment="1">
      <alignment horizontal="center" vertical="center"/>
    </xf>
    <xf numFmtId="0" fontId="7" fillId="2" borderId="132" xfId="0" applyFont="1" applyFill="1" applyBorder="1" applyAlignment="1">
      <alignment horizontal="center"/>
    </xf>
    <xf numFmtId="0" fontId="7" fillId="0" borderId="75" xfId="0" applyFont="1" applyBorder="1" applyAlignment="1">
      <alignment horizontal="center"/>
    </xf>
    <xf numFmtId="0" fontId="24" fillId="0" borderId="75" xfId="0" applyFont="1" applyBorder="1" applyAlignment="1">
      <alignment horizontal="center"/>
    </xf>
    <xf numFmtId="0" fontId="7" fillId="2" borderId="134" xfId="0" applyFont="1" applyFill="1" applyBorder="1" applyAlignment="1">
      <alignment horizontal="center"/>
    </xf>
    <xf numFmtId="0" fontId="7" fillId="0" borderId="135" xfId="0" applyFont="1" applyBorder="1" applyAlignment="1">
      <alignment horizontal="center"/>
    </xf>
    <xf numFmtId="0" fontId="22" fillId="8" borderId="74" xfId="0" applyFont="1" applyFill="1" applyBorder="1" applyAlignment="1">
      <alignment horizontal="center"/>
    </xf>
    <xf numFmtId="0" fontId="32" fillId="2" borderId="137" xfId="0" applyFont="1" applyFill="1" applyBorder="1" applyAlignment="1">
      <alignment horizontal="center" vertical="center"/>
    </xf>
    <xf numFmtId="0" fontId="12" fillId="2" borderId="132" xfId="0" applyFont="1" applyFill="1" applyBorder="1" applyAlignment="1">
      <alignment horizontal="center" vertical="center"/>
    </xf>
    <xf numFmtId="0" fontId="7" fillId="2" borderId="73" xfId="0" applyFont="1" applyFill="1" applyBorder="1" applyAlignment="1">
      <alignment horizontal="center" vertical="center"/>
    </xf>
    <xf numFmtId="0" fontId="7" fillId="2" borderId="134" xfId="0" applyFont="1" applyFill="1" applyBorder="1" applyAlignment="1">
      <alignment horizontal="center" vertical="center"/>
    </xf>
    <xf numFmtId="0" fontId="7" fillId="2" borderId="132" xfId="0" applyFont="1" applyFill="1" applyBorder="1" applyAlignment="1">
      <alignment horizontal="center" vertical="center"/>
    </xf>
    <xf numFmtId="0" fontId="24" fillId="2" borderId="138" xfId="0" applyFont="1" applyFill="1" applyBorder="1" applyAlignment="1">
      <alignment horizontal="center"/>
    </xf>
    <xf numFmtId="0" fontId="7" fillId="2" borderId="139" xfId="0" applyFont="1" applyFill="1" applyBorder="1" applyAlignment="1">
      <alignment horizontal="center" vertical="center"/>
    </xf>
    <xf numFmtId="0" fontId="7" fillId="2" borderId="140" xfId="0" applyFont="1" applyFill="1" applyBorder="1" applyAlignment="1">
      <alignment horizontal="center" vertical="center"/>
    </xf>
    <xf numFmtId="0" fontId="7" fillId="2" borderId="141" xfId="0" applyFont="1" applyFill="1" applyBorder="1" applyAlignment="1">
      <alignment horizontal="center" vertical="center"/>
    </xf>
    <xf numFmtId="0" fontId="7" fillId="2" borderId="86" xfId="0" applyFont="1" applyFill="1" applyBorder="1" applyAlignment="1">
      <alignment horizontal="center" vertical="center"/>
    </xf>
    <xf numFmtId="0" fontId="41" fillId="18" borderId="57" xfId="0" applyFont="1" applyFill="1" applyBorder="1" applyAlignment="1">
      <alignment horizontal="left"/>
    </xf>
    <xf numFmtId="0" fontId="10" fillId="26" borderId="123" xfId="0" applyFont="1" applyFill="1" applyBorder="1" applyAlignment="1">
      <alignment horizontal="left" vertical="top" wrapText="1"/>
    </xf>
    <xf numFmtId="0" fontId="23" fillId="26" borderId="119" xfId="0" applyFont="1" applyFill="1" applyBorder="1" applyAlignment="1">
      <alignment horizontal="left"/>
    </xf>
    <xf numFmtId="0" fontId="7" fillId="2" borderId="143" xfId="0" applyFont="1" applyFill="1" applyBorder="1" applyAlignment="1">
      <alignment horizontal="center"/>
    </xf>
    <xf numFmtId="0" fontId="7" fillId="0" borderId="22" xfId="0" applyFont="1" applyBorder="1" applyAlignment="1">
      <alignment horizontal="center"/>
    </xf>
    <xf numFmtId="0" fontId="7" fillId="2" borderId="56" xfId="0" applyFont="1" applyFill="1" applyBorder="1" applyAlignment="1">
      <alignment horizontal="center"/>
    </xf>
    <xf numFmtId="0" fontId="7" fillId="2" borderId="58" xfId="0" applyFont="1" applyFill="1" applyBorder="1" applyAlignment="1">
      <alignment horizontal="center"/>
    </xf>
    <xf numFmtId="0" fontId="7" fillId="0" borderId="144" xfId="0" applyFont="1" applyBorder="1" applyAlignment="1">
      <alignment horizontal="left"/>
    </xf>
    <xf numFmtId="0" fontId="34" fillId="20" borderId="133" xfId="0" applyFont="1" applyFill="1" applyBorder="1" applyAlignment="1">
      <alignment horizontal="center"/>
    </xf>
    <xf numFmtId="0" fontId="7" fillId="0" borderId="57" xfId="0" applyFont="1" applyBorder="1" applyAlignment="1">
      <alignment horizontal="center"/>
    </xf>
    <xf numFmtId="0" fontId="7" fillId="0" borderId="60" xfId="0" applyFont="1" applyBorder="1" applyAlignment="1">
      <alignment horizontal="center"/>
    </xf>
    <xf numFmtId="0" fontId="7" fillId="0" borderId="0" xfId="0" applyFont="1" applyAlignment="1">
      <alignment horizontal="center"/>
    </xf>
    <xf numFmtId="0" fontId="36" fillId="18" borderId="74" xfId="0" applyFont="1" applyFill="1" applyBorder="1" applyAlignment="1">
      <alignment horizontal="center"/>
    </xf>
    <xf numFmtId="0" fontId="35" fillId="22" borderId="74" xfId="0" applyFont="1" applyFill="1" applyBorder="1" applyAlignment="1">
      <alignment horizontal="center"/>
    </xf>
    <xf numFmtId="0" fontId="35" fillId="13" borderId="133" xfId="0" applyFont="1" applyFill="1" applyBorder="1" applyAlignment="1">
      <alignment horizontal="center"/>
    </xf>
    <xf numFmtId="0" fontId="7" fillId="0" borderId="103" xfId="0" applyFont="1" applyBorder="1" applyAlignment="1">
      <alignment horizontal="center"/>
    </xf>
    <xf numFmtId="0" fontId="1" fillId="0" borderId="0" xfId="0" applyFont="1" applyAlignment="1">
      <alignment horizontal="right" vertical="top" wrapText="1"/>
    </xf>
    <xf numFmtId="0" fontId="13" fillId="14" borderId="94" xfId="0" applyFont="1" applyFill="1" applyBorder="1" applyAlignment="1">
      <alignment horizontal="center" vertical="center"/>
    </xf>
    <xf numFmtId="0" fontId="14" fillId="13" borderId="95" xfId="0" applyFont="1" applyFill="1" applyBorder="1" applyAlignment="1">
      <alignment vertical="center"/>
    </xf>
    <xf numFmtId="0" fontId="14" fillId="13" borderId="96" xfId="0" applyFont="1" applyFill="1" applyBorder="1" applyAlignment="1">
      <alignment vertical="center"/>
    </xf>
    <xf numFmtId="0" fontId="7" fillId="0" borderId="69" xfId="0" applyFont="1" applyBorder="1" applyAlignment="1">
      <alignment horizontal="left" vertical="center" wrapText="1"/>
    </xf>
    <xf numFmtId="0" fontId="7" fillId="0" borderId="77" xfId="0" applyFont="1" applyBorder="1" applyAlignment="1">
      <alignment horizontal="left" vertical="center" wrapText="1"/>
    </xf>
    <xf numFmtId="0" fontId="16" fillId="0" borderId="0" xfId="0" applyFont="1" applyAlignment="1">
      <alignment horizontal="center" wrapText="1"/>
    </xf>
    <xf numFmtId="0" fontId="3" fillId="0" borderId="0" xfId="0" applyFont="1"/>
    <xf numFmtId="0" fontId="17" fillId="11" borderId="94" xfId="0" applyFont="1" applyFill="1" applyBorder="1" applyAlignment="1">
      <alignment horizontal="center" vertical="center" wrapText="1"/>
    </xf>
    <xf numFmtId="0" fontId="17" fillId="11" borderId="95" xfId="0" applyFont="1" applyFill="1" applyBorder="1" applyAlignment="1">
      <alignment horizontal="center" vertical="center" wrapText="1"/>
    </xf>
    <xf numFmtId="0" fontId="17" fillId="11" borderId="96" xfId="0" applyFont="1" applyFill="1" applyBorder="1" applyAlignment="1">
      <alignment horizontal="center" vertical="center" wrapText="1"/>
    </xf>
    <xf numFmtId="0" fontId="12" fillId="9" borderId="67" xfId="0" applyFont="1" applyFill="1" applyBorder="1" applyAlignment="1">
      <alignment horizontal="left" vertical="center"/>
    </xf>
    <xf numFmtId="0" fontId="12" fillId="9" borderId="88" xfId="0" applyFont="1" applyFill="1" applyBorder="1" applyAlignment="1">
      <alignment horizontal="left" vertical="center"/>
    </xf>
    <xf numFmtId="0" fontId="12" fillId="9" borderId="68" xfId="0" applyFont="1" applyFill="1" applyBorder="1" applyAlignment="1">
      <alignment horizontal="left" vertical="center"/>
    </xf>
    <xf numFmtId="0" fontId="11" fillId="0" borderId="113" xfId="0" applyFont="1" applyBorder="1" applyAlignment="1">
      <alignment horizontal="left" vertical="center" wrapText="1"/>
    </xf>
    <xf numFmtId="0" fontId="11" fillId="0" borderId="114" xfId="0" applyFont="1" applyBorder="1" applyAlignment="1">
      <alignment horizontal="left" vertical="center" wrapText="1"/>
    </xf>
    <xf numFmtId="0" fontId="7" fillId="0" borderId="109" xfId="0" applyFont="1" applyBorder="1" applyAlignment="1">
      <alignment horizontal="left" vertical="center" wrapText="1"/>
    </xf>
    <xf numFmtId="0" fontId="7" fillId="0" borderId="110" xfId="0" applyFont="1" applyBorder="1" applyAlignment="1">
      <alignment horizontal="left" vertical="center" wrapText="1"/>
    </xf>
    <xf numFmtId="0" fontId="13" fillId="16" borderId="94" xfId="0" applyFont="1" applyFill="1" applyBorder="1" applyAlignment="1">
      <alignment horizontal="center" vertical="center"/>
    </xf>
    <xf numFmtId="0" fontId="22" fillId="0" borderId="12" xfId="0" applyFont="1" applyBorder="1" applyAlignment="1">
      <alignment horizontal="left"/>
    </xf>
    <xf numFmtId="0" fontId="11" fillId="0" borderId="22" xfId="0" applyFont="1" applyBorder="1"/>
    <xf numFmtId="0" fontId="11" fillId="0" borderId="23" xfId="0" applyFont="1" applyBorder="1"/>
    <xf numFmtId="0" fontId="7" fillId="2" borderId="5" xfId="0" applyFont="1" applyFill="1" applyBorder="1" applyAlignment="1">
      <alignment horizontal="left"/>
    </xf>
    <xf numFmtId="0" fontId="11" fillId="0" borderId="6" xfId="0" applyFont="1" applyBorder="1"/>
    <xf numFmtId="0" fontId="7" fillId="2" borderId="5" xfId="0" applyFont="1" applyFill="1" applyBorder="1" applyAlignment="1">
      <alignment horizontal="center"/>
    </xf>
    <xf numFmtId="0" fontId="7" fillId="2" borderId="5" xfId="0" applyFont="1" applyFill="1" applyBorder="1" applyAlignment="1">
      <alignment horizontal="left" vertical="top"/>
    </xf>
    <xf numFmtId="0" fontId="22" fillId="0" borderId="22" xfId="0" applyFont="1" applyBorder="1" applyAlignment="1">
      <alignment horizontal="left"/>
    </xf>
    <xf numFmtId="0" fontId="22" fillId="0" borderId="23" xfId="0" applyFont="1" applyBorder="1" applyAlignment="1">
      <alignment horizontal="left"/>
    </xf>
    <xf numFmtId="0" fontId="7" fillId="2" borderId="14" xfId="0" applyFont="1" applyFill="1" applyBorder="1" applyAlignment="1">
      <alignment horizontal="left" vertical="top" wrapText="1"/>
    </xf>
    <xf numFmtId="0" fontId="11" fillId="0" borderId="15" xfId="0" applyFont="1" applyBorder="1"/>
    <xf numFmtId="0" fontId="11" fillId="0" borderId="16" xfId="0" applyFont="1" applyBorder="1"/>
    <xf numFmtId="0" fontId="7" fillId="0" borderId="12" xfId="0" applyFont="1" applyBorder="1" applyAlignment="1">
      <alignment horizontal="center"/>
    </xf>
    <xf numFmtId="0" fontId="7" fillId="0" borderId="22" xfId="0" applyFont="1" applyBorder="1" applyAlignment="1">
      <alignment horizontal="center"/>
    </xf>
    <xf numFmtId="0" fontId="7" fillId="0" borderId="23" xfId="0" applyFont="1" applyBorder="1" applyAlignment="1">
      <alignment horizontal="center"/>
    </xf>
    <xf numFmtId="14" fontId="7" fillId="2" borderId="5" xfId="0" applyNumberFormat="1" applyFont="1" applyFill="1" applyBorder="1" applyAlignment="1">
      <alignment horizontal="left"/>
    </xf>
    <xf numFmtId="0" fontId="7" fillId="0" borderId="97" xfId="0" applyFont="1" applyBorder="1" applyAlignment="1">
      <alignment horizontal="center"/>
    </xf>
    <xf numFmtId="0" fontId="7" fillId="0" borderId="19" xfId="0" applyFont="1" applyBorder="1" applyAlignment="1">
      <alignment horizontal="center"/>
    </xf>
    <xf numFmtId="0" fontId="7" fillId="0" borderId="20" xfId="0" applyFont="1" applyBorder="1" applyAlignment="1">
      <alignment horizontal="center"/>
    </xf>
    <xf numFmtId="0" fontId="22" fillId="0" borderId="24" xfId="0" applyFont="1" applyBorder="1" applyAlignment="1">
      <alignment horizontal="left"/>
    </xf>
    <xf numFmtId="0" fontId="11" fillId="0" borderId="25" xfId="0" applyFont="1" applyBorder="1"/>
    <xf numFmtId="0" fontId="22" fillId="0" borderId="24" xfId="0" applyFont="1" applyBorder="1" applyAlignment="1">
      <alignment horizontal="left" wrapText="1"/>
    </xf>
    <xf numFmtId="0" fontId="22" fillId="0" borderId="25" xfId="0" applyFont="1" applyBorder="1" applyAlignment="1">
      <alignment horizontal="left" wrapText="1"/>
    </xf>
    <xf numFmtId="0" fontId="22" fillId="0" borderId="98" xfId="0" applyFont="1" applyBorder="1" applyAlignment="1">
      <alignment horizontal="left" wrapText="1"/>
    </xf>
    <xf numFmtId="0" fontId="22" fillId="0" borderId="4" xfId="0" applyFont="1" applyBorder="1" applyAlignment="1">
      <alignment horizontal="left" wrapText="1"/>
    </xf>
    <xf numFmtId="0" fontId="7" fillId="0" borderId="0" xfId="0" applyFont="1"/>
    <xf numFmtId="0" fontId="11" fillId="0" borderId="9" xfId="0" applyFont="1" applyBorder="1"/>
    <xf numFmtId="0" fontId="7" fillId="0" borderId="4" xfId="0" applyFont="1" applyBorder="1" applyAlignment="1">
      <alignment horizontal="left" wrapText="1"/>
    </xf>
    <xf numFmtId="0" fontId="7" fillId="0" borderId="12" xfId="0" applyFont="1" applyBorder="1" applyAlignment="1">
      <alignment horizontal="left"/>
    </xf>
    <xf numFmtId="0" fontId="7" fillId="0" borderId="22" xfId="0" applyFont="1" applyBorder="1" applyAlignment="1">
      <alignment horizontal="left"/>
    </xf>
    <xf numFmtId="0" fontId="7" fillId="0" borderId="23" xfId="0" applyFont="1" applyBorder="1" applyAlignment="1">
      <alignment horizontal="left"/>
    </xf>
    <xf numFmtId="0" fontId="22" fillId="0" borderId="4" xfId="0" applyFont="1" applyBorder="1" applyAlignment="1">
      <alignment horizontal="left"/>
    </xf>
    <xf numFmtId="0" fontId="7" fillId="2" borderId="14" xfId="0" applyFont="1" applyFill="1" applyBorder="1" applyAlignment="1">
      <alignment horizontal="left" vertical="top"/>
    </xf>
    <xf numFmtId="0" fontId="11" fillId="0" borderId="15" xfId="0" applyFont="1" applyBorder="1" applyAlignment="1">
      <alignment vertical="top"/>
    </xf>
    <xf numFmtId="0" fontId="11" fillId="0" borderId="16" xfId="0" applyFont="1" applyBorder="1" applyAlignment="1">
      <alignment vertical="top"/>
    </xf>
    <xf numFmtId="0" fontId="7" fillId="2" borderId="18" xfId="0" applyFont="1" applyFill="1" applyBorder="1" applyAlignment="1">
      <alignment horizontal="left" vertical="top"/>
    </xf>
    <xf numFmtId="0" fontId="11" fillId="0" borderId="19" xfId="0" applyFont="1" applyBorder="1" applyAlignment="1">
      <alignment horizontal="left"/>
    </xf>
    <xf numFmtId="0" fontId="11" fillId="0" borderId="20" xfId="0" applyFont="1" applyBorder="1" applyAlignment="1">
      <alignment horizontal="left"/>
    </xf>
    <xf numFmtId="0" fontId="11" fillId="0" borderId="21" xfId="0" applyFont="1" applyBorder="1" applyAlignment="1">
      <alignment horizontal="left"/>
    </xf>
    <xf numFmtId="0" fontId="11" fillId="0" borderId="22" xfId="0" applyFont="1" applyBorder="1" applyAlignment="1">
      <alignment horizontal="left"/>
    </xf>
    <xf numFmtId="0" fontId="11" fillId="0" borderId="23" xfId="0" applyFont="1" applyBorder="1" applyAlignment="1">
      <alignment horizontal="left"/>
    </xf>
    <xf numFmtId="0" fontId="42" fillId="0" borderId="0" xfId="0" applyFont="1" applyAlignment="1">
      <alignment horizontal="center" vertical="center" wrapText="1" readingOrder="1"/>
    </xf>
    <xf numFmtId="0" fontId="21" fillId="11" borderId="94" xfId="0" applyFont="1" applyFill="1" applyBorder="1" applyAlignment="1">
      <alignment horizontal="center" vertical="center" wrapText="1"/>
    </xf>
    <xf numFmtId="0" fontId="21" fillId="11" borderId="95" xfId="0" applyFont="1" applyFill="1" applyBorder="1" applyAlignment="1">
      <alignment horizontal="center" vertical="center" wrapText="1"/>
    </xf>
    <xf numFmtId="0" fontId="21" fillId="11" borderId="96" xfId="0" applyFont="1" applyFill="1" applyBorder="1" applyAlignment="1">
      <alignment horizontal="center" vertical="center" wrapText="1"/>
    </xf>
    <xf numFmtId="0" fontId="7" fillId="0" borderId="22" xfId="0" applyFont="1" applyBorder="1" applyAlignment="1">
      <alignment horizontal="left" wrapText="1"/>
    </xf>
    <xf numFmtId="0" fontId="7" fillId="0" borderId="23" xfId="0" applyFont="1" applyBorder="1" applyAlignment="1">
      <alignment horizontal="left" wrapText="1"/>
    </xf>
    <xf numFmtId="0" fontId="22" fillId="0" borderId="26" xfId="0" applyFont="1" applyBorder="1" applyAlignment="1">
      <alignment horizontal="left" wrapText="1"/>
    </xf>
    <xf numFmtId="0" fontId="11" fillId="0" borderId="27" xfId="0" applyFont="1" applyBorder="1"/>
    <xf numFmtId="14" fontId="7" fillId="2" borderId="28" xfId="0" applyNumberFormat="1" applyFont="1" applyFill="1" applyBorder="1" applyAlignment="1">
      <alignment horizontal="left"/>
    </xf>
    <xf numFmtId="0" fontId="11" fillId="0" borderId="29" xfId="0" applyFont="1" applyBorder="1"/>
    <xf numFmtId="0" fontId="11" fillId="0" borderId="30" xfId="0" applyFont="1" applyBorder="1"/>
    <xf numFmtId="0" fontId="7" fillId="0" borderId="12" xfId="0" applyFont="1" applyBorder="1" applyAlignment="1">
      <alignment horizontal="center" wrapText="1"/>
    </xf>
    <xf numFmtId="0" fontId="7" fillId="0" borderId="22" xfId="0" applyFont="1" applyBorder="1" applyAlignment="1">
      <alignment horizontal="center" wrapText="1"/>
    </xf>
    <xf numFmtId="0" fontId="7" fillId="0" borderId="23" xfId="0" applyFont="1" applyBorder="1" applyAlignment="1">
      <alignment horizontal="center" wrapText="1"/>
    </xf>
    <xf numFmtId="0" fontId="7" fillId="0" borderId="4" xfId="0" applyFont="1" applyBorder="1" applyAlignment="1">
      <alignment horizontal="left" vertical="center" wrapText="1"/>
    </xf>
    <xf numFmtId="0" fontId="7" fillId="0" borderId="0" xfId="0" applyFont="1" applyAlignment="1">
      <alignment vertical="center"/>
    </xf>
    <xf numFmtId="0" fontId="11" fillId="0" borderId="9" xfId="0" applyFont="1" applyBorder="1" applyAlignment="1">
      <alignment vertical="center"/>
    </xf>
    <xf numFmtId="0" fontId="22" fillId="0" borderId="4" xfId="0" applyFont="1" applyBorder="1" applyAlignment="1">
      <alignment horizontal="right" vertical="center" wrapText="1"/>
    </xf>
    <xf numFmtId="0" fontId="12" fillId="0" borderId="0" xfId="0" applyFont="1" applyAlignment="1">
      <alignment vertical="center"/>
    </xf>
    <xf numFmtId="0" fontId="7" fillId="2" borderId="2" xfId="0" applyFont="1" applyFill="1" applyBorder="1" applyAlignment="1">
      <alignment horizontal="left" vertical="center" wrapText="1"/>
    </xf>
    <xf numFmtId="0" fontId="11" fillId="0" borderId="3" xfId="0" applyFont="1" applyBorder="1" applyAlignment="1">
      <alignment horizontal="left" vertical="center"/>
    </xf>
    <xf numFmtId="0" fontId="11" fillId="0" borderId="13" xfId="0" applyFont="1" applyBorder="1" applyAlignment="1">
      <alignment horizontal="left" vertical="center"/>
    </xf>
    <xf numFmtId="0" fontId="21" fillId="0" borderId="59" xfId="0" applyFont="1" applyBorder="1" applyAlignment="1">
      <alignment horizontal="left"/>
    </xf>
    <xf numFmtId="0" fontId="11" fillId="0" borderId="62" xfId="0" applyFont="1" applyBorder="1"/>
    <xf numFmtId="0" fontId="11" fillId="0" borderId="74" xfId="0" applyFont="1" applyBorder="1"/>
    <xf numFmtId="0" fontId="25" fillId="0" borderId="46" xfId="0" applyFont="1" applyBorder="1" applyAlignment="1">
      <alignment horizontal="center" vertical="center" wrapText="1"/>
    </xf>
    <xf numFmtId="0" fontId="25" fillId="0" borderId="85" xfId="0" applyFont="1" applyBorder="1" applyAlignment="1">
      <alignment horizontal="center" vertical="center" wrapText="1"/>
    </xf>
    <xf numFmtId="0" fontId="25" fillId="0" borderId="63" xfId="0" applyFont="1" applyBorder="1" applyAlignment="1">
      <alignment horizontal="center" vertical="center" wrapText="1"/>
    </xf>
    <xf numFmtId="0" fontId="25" fillId="0" borderId="66" xfId="0" applyFont="1" applyBorder="1" applyAlignment="1">
      <alignment horizontal="center" vertical="center" wrapText="1"/>
    </xf>
    <xf numFmtId="0" fontId="38" fillId="27" borderId="99" xfId="0" applyFont="1" applyFill="1" applyBorder="1" applyAlignment="1">
      <alignment horizontal="center" vertical="center"/>
    </xf>
    <xf numFmtId="0" fontId="26" fillId="11" borderId="8" xfId="0" applyFont="1" applyFill="1" applyBorder="1" applyAlignment="1">
      <alignment vertical="center"/>
    </xf>
    <xf numFmtId="0" fontId="26" fillId="11" borderId="106" xfId="0" applyFont="1" applyFill="1" applyBorder="1" applyAlignment="1">
      <alignment vertical="center"/>
    </xf>
    <xf numFmtId="0" fontId="21" fillId="4" borderId="69" xfId="0" applyFont="1" applyFill="1" applyBorder="1" applyAlignment="1">
      <alignment horizontal="left" shrinkToFit="1"/>
    </xf>
    <xf numFmtId="0" fontId="7" fillId="0" borderId="79" xfId="0" applyFont="1" applyBorder="1" applyAlignment="1">
      <alignment horizontal="center"/>
    </xf>
    <xf numFmtId="0" fontId="3" fillId="0" borderId="46" xfId="0" applyFont="1" applyBorder="1" applyAlignment="1">
      <alignment horizontal="center"/>
    </xf>
    <xf numFmtId="0" fontId="2" fillId="0" borderId="39" xfId="0" applyFont="1" applyBorder="1"/>
    <xf numFmtId="0" fontId="2" fillId="0" borderId="41" xfId="0" applyFont="1" applyBorder="1"/>
    <xf numFmtId="0" fontId="2" fillId="0" borderId="40" xfId="0" applyFont="1" applyBorder="1"/>
    <xf numFmtId="0" fontId="2" fillId="0" borderId="43" xfId="0" applyFont="1" applyBorder="1"/>
    <xf numFmtId="0" fontId="2" fillId="0" borderId="45" xfId="0" applyFont="1" applyBorder="1"/>
    <xf numFmtId="0" fontId="38" fillId="27" borderId="70" xfId="0" applyFont="1" applyFill="1" applyBorder="1" applyAlignment="1">
      <alignment horizontal="center" vertical="center"/>
    </xf>
    <xf numFmtId="0" fontId="26" fillId="11" borderId="71" xfId="0" applyFont="1" applyFill="1" applyBorder="1" applyAlignment="1">
      <alignment vertical="center"/>
    </xf>
    <xf numFmtId="0" fontId="26" fillId="11" borderId="72" xfId="0" applyFont="1" applyFill="1" applyBorder="1" applyAlignment="1">
      <alignment vertical="center"/>
    </xf>
    <xf numFmtId="0" fontId="25" fillId="0" borderId="87" xfId="0" applyFont="1" applyBorder="1" applyAlignment="1">
      <alignment horizontal="center" vertical="center" wrapText="1"/>
    </xf>
    <xf numFmtId="0" fontId="25" fillId="0" borderId="68" xfId="0" applyFont="1" applyBorder="1" applyAlignment="1">
      <alignment horizontal="center" vertical="center" wrapText="1"/>
    </xf>
    <xf numFmtId="0" fontId="21" fillId="4" borderId="69" xfId="0" applyFont="1" applyFill="1" applyBorder="1" applyAlignment="1">
      <alignment horizontal="left"/>
    </xf>
    <xf numFmtId="0" fontId="21" fillId="4" borderId="81" xfId="0" applyFont="1" applyFill="1" applyBorder="1" applyAlignment="1">
      <alignment horizontal="left"/>
    </xf>
    <xf numFmtId="0" fontId="7" fillId="0" borderId="80" xfId="0" applyFont="1" applyBorder="1" applyAlignment="1">
      <alignment horizontal="center"/>
    </xf>
    <xf numFmtId="0" fontId="23" fillId="6" borderId="44" xfId="0" applyFont="1" applyFill="1" applyBorder="1" applyAlignment="1">
      <alignment horizontal="left" vertical="center"/>
    </xf>
    <xf numFmtId="0" fontId="2" fillId="0" borderId="44" xfId="0" applyFont="1" applyBorder="1"/>
    <xf numFmtId="0" fontId="19" fillId="3" borderId="31" xfId="0" applyFont="1" applyFill="1" applyBorder="1" applyAlignment="1">
      <alignment horizontal="left"/>
    </xf>
    <xf numFmtId="0" fontId="2" fillId="0" borderId="53" xfId="0" applyFont="1" applyBorder="1"/>
    <xf numFmtId="0" fontId="19" fillId="7" borderId="54" xfId="0" applyFont="1" applyFill="1" applyBorder="1" applyAlignment="1">
      <alignment horizontal="left"/>
    </xf>
    <xf numFmtId="0" fontId="2" fillId="0" borderId="32" xfId="0" applyFont="1" applyBorder="1"/>
    <xf numFmtId="0" fontId="2" fillId="0" borderId="33" xfId="0" applyFont="1" applyBorder="1"/>
    <xf numFmtId="0" fontId="16" fillId="0" borderId="11" xfId="0" applyFont="1" applyBorder="1" applyAlignment="1">
      <alignment horizontal="left"/>
    </xf>
    <xf numFmtId="0" fontId="2" fillId="0" borderId="35" xfId="0" applyFont="1" applyBorder="1"/>
    <xf numFmtId="0" fontId="2" fillId="0" borderId="36" xfId="0" applyFont="1" applyBorder="1"/>
    <xf numFmtId="0" fontId="7" fillId="0" borderId="69" xfId="0" applyFont="1" applyBorder="1" applyAlignment="1">
      <alignment horizontal="center"/>
    </xf>
    <xf numFmtId="0" fontId="7" fillId="0" borderId="81" xfId="0" applyFont="1" applyBorder="1" applyAlignment="1">
      <alignment horizontal="center"/>
    </xf>
    <xf numFmtId="0" fontId="22" fillId="11" borderId="118" xfId="0" applyFont="1" applyFill="1" applyBorder="1" applyAlignment="1">
      <alignment horizontal="center" vertical="top" wrapText="1"/>
    </xf>
    <xf numFmtId="0" fontId="22" fillId="11" borderId="93" xfId="0" applyFont="1" applyFill="1" applyBorder="1" applyAlignment="1">
      <alignment horizontal="center" vertical="top" wrapText="1"/>
    </xf>
    <xf numFmtId="0" fontId="22" fillId="11" borderId="65" xfId="0" applyFont="1" applyFill="1" applyBorder="1" applyAlignment="1">
      <alignment horizontal="center" vertical="top" wrapText="1"/>
    </xf>
    <xf numFmtId="0" fontId="22" fillId="11" borderId="67" xfId="0" applyFont="1" applyFill="1" applyBorder="1" applyAlignment="1">
      <alignment horizontal="center" vertical="top" wrapText="1"/>
    </xf>
    <xf numFmtId="0" fontId="22" fillId="11" borderId="88" xfId="0" applyFont="1" applyFill="1" applyBorder="1" applyAlignment="1">
      <alignment horizontal="center" vertical="top" wrapText="1"/>
    </xf>
    <xf numFmtId="0" fontId="22" fillId="11" borderId="68" xfId="0" applyFont="1" applyFill="1" applyBorder="1" applyAlignment="1">
      <alignment horizontal="center" vertical="top" wrapText="1"/>
    </xf>
    <xf numFmtId="0" fontId="22" fillId="0" borderId="94" xfId="0" applyFont="1" applyBorder="1" applyAlignment="1">
      <alignment horizontal="center" vertical="top" wrapText="1"/>
    </xf>
    <xf numFmtId="0" fontId="22" fillId="0" borderId="95" xfId="0" applyFont="1" applyBorder="1" applyAlignment="1">
      <alignment horizontal="center" vertical="top" wrapText="1"/>
    </xf>
    <xf numFmtId="0" fontId="22" fillId="0" borderId="96" xfId="0" applyFont="1" applyBorder="1" applyAlignment="1">
      <alignment horizontal="center" vertical="top" wrapText="1"/>
    </xf>
    <xf numFmtId="0" fontId="21" fillId="4" borderId="142" xfId="0" applyFont="1" applyFill="1" applyBorder="1" applyAlignment="1">
      <alignment horizontal="left"/>
    </xf>
    <xf numFmtId="0" fontId="7" fillId="0" borderId="142" xfId="0" applyFont="1" applyBorder="1" applyAlignment="1">
      <alignment horizontal="center"/>
    </xf>
    <xf numFmtId="0" fontId="25" fillId="0" borderId="22" xfId="0" applyFont="1" applyBorder="1" applyAlignment="1">
      <alignment horizontal="center" vertical="center" wrapText="1"/>
    </xf>
    <xf numFmtId="0" fontId="25" fillId="0" borderId="88" xfId="0" applyFont="1" applyBorder="1" applyAlignment="1">
      <alignment horizontal="center" vertical="center" wrapText="1"/>
    </xf>
    <xf numFmtId="0" fontId="7" fillId="0" borderId="104" xfId="0" applyFont="1" applyBorder="1" applyAlignment="1">
      <alignment horizontal="center"/>
    </xf>
    <xf numFmtId="0" fontId="7" fillId="0" borderId="82" xfId="0" applyFont="1" applyBorder="1" applyAlignment="1">
      <alignment horizontal="center"/>
    </xf>
    <xf numFmtId="0" fontId="21" fillId="0" borderId="46" xfId="0" applyFont="1" applyBorder="1" applyAlignment="1">
      <alignment horizontal="center" vertical="center" wrapText="1"/>
    </xf>
    <xf numFmtId="0" fontId="21" fillId="0" borderId="85" xfId="0" applyFont="1" applyBorder="1" applyAlignment="1">
      <alignment horizontal="center" vertical="center" wrapText="1"/>
    </xf>
    <xf numFmtId="0" fontId="21" fillId="0" borderId="63" xfId="0" applyFont="1" applyBorder="1" applyAlignment="1">
      <alignment horizontal="center" vertical="center" wrapText="1"/>
    </xf>
    <xf numFmtId="0" fontId="21" fillId="0" borderId="66" xfId="0" applyFont="1" applyBorder="1" applyAlignment="1">
      <alignment horizontal="center" vertical="center" wrapText="1"/>
    </xf>
    <xf numFmtId="0" fontId="21" fillId="0" borderId="87" xfId="0" applyFont="1" applyBorder="1" applyAlignment="1">
      <alignment horizontal="center" vertical="center" wrapText="1"/>
    </xf>
    <xf numFmtId="0" fontId="21" fillId="0" borderId="68" xfId="0" applyFont="1" applyBorder="1" applyAlignment="1">
      <alignment horizontal="center" vertical="center" wrapText="1"/>
    </xf>
    <xf numFmtId="0" fontId="7" fillId="0" borderId="46" xfId="0" applyFont="1" applyBorder="1" applyAlignment="1">
      <alignment horizontal="center"/>
    </xf>
    <xf numFmtId="0" fontId="7" fillId="0" borderId="85" xfId="0" applyFont="1" applyBorder="1" applyAlignment="1">
      <alignment horizontal="center"/>
    </xf>
    <xf numFmtId="0" fontId="7" fillId="0" borderId="63" xfId="0" applyFont="1" applyBorder="1" applyAlignment="1">
      <alignment horizontal="center"/>
    </xf>
    <xf numFmtId="0" fontId="7" fillId="0" borderId="66" xfId="0" applyFont="1" applyBorder="1" applyAlignment="1">
      <alignment horizontal="center"/>
    </xf>
    <xf numFmtId="0" fontId="7" fillId="0" borderId="87" xfId="0" applyFont="1" applyBorder="1" applyAlignment="1">
      <alignment horizontal="center"/>
    </xf>
    <xf numFmtId="0" fontId="7" fillId="0" borderId="68" xfId="0" applyFont="1" applyBorder="1" applyAlignment="1">
      <alignment horizontal="center"/>
    </xf>
    <xf numFmtId="0" fontId="13" fillId="13" borderId="94" xfId="0" applyFont="1" applyFill="1" applyBorder="1" applyAlignment="1">
      <alignment horizontal="center" vertical="center"/>
    </xf>
    <xf numFmtId="0" fontId="13" fillId="13" borderId="95" xfId="0" applyFont="1" applyFill="1" applyBorder="1" applyAlignment="1">
      <alignment horizontal="center" vertical="center"/>
    </xf>
    <xf numFmtId="0" fontId="13" fillId="13" borderId="96" xfId="0" applyFont="1" applyFill="1" applyBorder="1" applyAlignment="1">
      <alignment horizontal="center" vertical="center"/>
    </xf>
    <xf numFmtId="0" fontId="28" fillId="28" borderId="100" xfId="0" applyFont="1" applyFill="1" applyBorder="1" applyAlignment="1">
      <alignment horizontal="center" vertical="center"/>
    </xf>
    <xf numFmtId="0" fontId="29" fillId="22" borderId="102" xfId="0" applyFont="1" applyFill="1" applyBorder="1" applyAlignment="1">
      <alignment vertical="center"/>
    </xf>
    <xf numFmtId="0" fontId="28" fillId="29" borderId="100" xfId="0" applyFont="1" applyFill="1" applyBorder="1" applyAlignment="1">
      <alignment horizontal="center" vertical="center"/>
    </xf>
    <xf numFmtId="0" fontId="29" fillId="22" borderId="101" xfId="0" applyFont="1" applyFill="1" applyBorder="1" applyAlignment="1">
      <alignment vertical="center"/>
    </xf>
    <xf numFmtId="0" fontId="7" fillId="0" borderId="77" xfId="0" applyFont="1" applyBorder="1" applyAlignment="1">
      <alignment horizontal="center"/>
    </xf>
    <xf numFmtId="0" fontId="7" fillId="0" borderId="84" xfId="0" applyFont="1" applyBorder="1" applyAlignment="1">
      <alignment horizontal="center"/>
    </xf>
    <xf numFmtId="0" fontId="43" fillId="0" borderId="51" xfId="0" applyFont="1" applyBorder="1" applyAlignment="1">
      <alignment horizontal="center" vertical="center" wrapText="1"/>
    </xf>
    <xf numFmtId="0" fontId="43" fillId="0" borderId="85" xfId="0" applyFont="1" applyBorder="1" applyAlignment="1">
      <alignment horizontal="center" vertical="center" wrapText="1"/>
    </xf>
    <xf numFmtId="0" fontId="43" fillId="0" borderId="22" xfId="0" applyFont="1" applyBorder="1" applyAlignment="1">
      <alignment horizontal="center" vertical="center" wrapText="1"/>
    </xf>
    <xf numFmtId="0" fontId="43" fillId="0" borderId="66" xfId="0" applyFont="1" applyBorder="1" applyAlignment="1">
      <alignment horizontal="center" vertical="center" wrapText="1"/>
    </xf>
    <xf numFmtId="0" fontId="43" fillId="0" borderId="88" xfId="0" applyFont="1" applyBorder="1" applyAlignment="1">
      <alignment horizontal="center" vertical="center" wrapText="1"/>
    </xf>
    <xf numFmtId="0" fontId="43" fillId="0" borderId="68" xfId="0" applyFont="1" applyBorder="1" applyAlignment="1">
      <alignment horizontal="center" vertical="center" wrapText="1"/>
    </xf>
    <xf numFmtId="0" fontId="38" fillId="24" borderId="94" xfId="0" applyFont="1" applyFill="1" applyBorder="1" applyAlignment="1">
      <alignment horizontal="left" vertical="center"/>
    </xf>
    <xf numFmtId="0" fontId="38" fillId="24" borderId="96" xfId="0" applyFont="1" applyFill="1" applyBorder="1" applyAlignment="1">
      <alignment horizontal="left" vertical="center"/>
    </xf>
    <xf numFmtId="0" fontId="17" fillId="0" borderId="118" xfId="0" applyFont="1" applyBorder="1" applyAlignment="1">
      <alignment horizontal="center" vertical="center" wrapText="1"/>
    </xf>
    <xf numFmtId="0" fontId="11" fillId="0" borderId="93" xfId="0" applyFont="1" applyBorder="1"/>
    <xf numFmtId="0" fontId="11" fillId="0" borderId="65" xfId="0" applyFont="1" applyBorder="1"/>
    <xf numFmtId="0" fontId="34" fillId="20" borderId="131" xfId="0" applyFont="1" applyFill="1" applyBorder="1" applyAlignment="1">
      <alignment horizontal="left"/>
    </xf>
    <xf numFmtId="0" fontId="35" fillId="13" borderId="106" xfId="0" applyFont="1" applyFill="1" applyBorder="1"/>
    <xf numFmtId="0" fontId="34" fillId="20" borderId="129" xfId="0" applyFont="1" applyFill="1" applyBorder="1" applyAlignment="1">
      <alignment horizontal="left"/>
    </xf>
    <xf numFmtId="0" fontId="35" fillId="13" borderId="133" xfId="0" applyFont="1" applyFill="1" applyBorder="1"/>
    <xf numFmtId="0" fontId="17" fillId="0" borderId="94" xfId="0" applyFont="1" applyBorder="1" applyAlignment="1">
      <alignment horizontal="center" vertical="center" wrapText="1"/>
    </xf>
    <xf numFmtId="0" fontId="17" fillId="0" borderId="95" xfId="0" applyFont="1" applyBorder="1" applyAlignment="1">
      <alignment horizontal="center" vertical="center" wrapText="1"/>
    </xf>
    <xf numFmtId="0" fontId="17" fillId="0" borderId="96" xfId="0" applyFont="1" applyBorder="1" applyAlignment="1">
      <alignment horizontal="center" vertical="center" wrapText="1"/>
    </xf>
    <xf numFmtId="0" fontId="34" fillId="21" borderId="59" xfId="0" quotePrefix="1" applyFont="1" applyFill="1" applyBorder="1" applyAlignment="1">
      <alignment horizontal="left"/>
    </xf>
    <xf numFmtId="0" fontId="35" fillId="22" borderId="74" xfId="0" applyFont="1" applyFill="1" applyBorder="1"/>
    <xf numFmtId="0" fontId="36" fillId="19" borderId="59" xfId="0" quotePrefix="1" applyFont="1" applyFill="1" applyBorder="1" applyAlignment="1">
      <alignment horizontal="left"/>
    </xf>
    <xf numFmtId="0" fontId="36" fillId="18" borderId="74" xfId="0" applyFont="1" applyFill="1" applyBorder="1"/>
    <xf numFmtId="0" fontId="36" fillId="19" borderId="59" xfId="0" applyFont="1" applyFill="1" applyBorder="1" applyAlignment="1">
      <alignment horizontal="left"/>
    </xf>
    <xf numFmtId="0" fontId="34" fillId="21" borderId="59" xfId="0" applyFont="1" applyFill="1" applyBorder="1" applyAlignment="1">
      <alignment horizontal="left"/>
    </xf>
    <xf numFmtId="0" fontId="22" fillId="8" borderId="136" xfId="0" applyFont="1" applyFill="1" applyBorder="1" applyAlignment="1">
      <alignment horizontal="center"/>
    </xf>
    <xf numFmtId="0" fontId="22" fillId="8" borderId="62" xfId="0" applyFont="1" applyFill="1" applyBorder="1" applyAlignment="1">
      <alignment horizontal="center"/>
    </xf>
    <xf numFmtId="0" fontId="17" fillId="11" borderId="118" xfId="0" applyFont="1" applyFill="1" applyBorder="1" applyAlignment="1">
      <alignment horizontal="center" vertical="center" wrapText="1"/>
    </xf>
    <xf numFmtId="0" fontId="17" fillId="11" borderId="93" xfId="0" applyFont="1" applyFill="1" applyBorder="1" applyAlignment="1">
      <alignment horizontal="center" vertical="center" wrapText="1"/>
    </xf>
    <xf numFmtId="0" fontId="34" fillId="21" borderId="129" xfId="0" applyFont="1" applyFill="1" applyBorder="1" applyAlignment="1">
      <alignment horizontal="left"/>
    </xf>
    <xf numFmtId="0" fontId="35" fillId="22" borderId="133" xfId="0" applyFont="1" applyFill="1" applyBorder="1"/>
    <xf numFmtId="0" fontId="34" fillId="21" borderId="74" xfId="0" applyFont="1" applyFill="1" applyBorder="1" applyAlignment="1">
      <alignment horizontal="left"/>
    </xf>
    <xf numFmtId="0" fontId="36" fillId="19" borderId="74" xfId="0" applyFont="1" applyFill="1" applyBorder="1" applyAlignment="1">
      <alignment horizontal="left"/>
    </xf>
    <xf numFmtId="0" fontId="34" fillId="20" borderId="133" xfId="0" applyFont="1" applyFill="1" applyBorder="1" applyAlignment="1">
      <alignment horizontal="left"/>
    </xf>
    <xf numFmtId="0" fontId="10" fillId="26" borderId="64" xfId="0" applyFont="1" applyFill="1" applyBorder="1" applyAlignment="1">
      <alignment horizontal="left"/>
    </xf>
    <xf numFmtId="0" fontId="10" fillId="26" borderId="61" xfId="0" applyFont="1" applyFill="1" applyBorder="1" applyAlignment="1">
      <alignment horizontal="left"/>
    </xf>
    <xf numFmtId="0" fontId="13" fillId="17" borderId="94" xfId="0" applyFont="1" applyFill="1" applyBorder="1" applyAlignment="1">
      <alignment horizontal="center" vertical="center"/>
    </xf>
    <xf numFmtId="0" fontId="21" fillId="0" borderId="88" xfId="0" applyFont="1" applyBorder="1" applyAlignment="1">
      <alignment horizontal="left" vertical="center"/>
    </xf>
    <xf numFmtId="0" fontId="10" fillId="26" borderId="94" xfId="0" applyFont="1" applyFill="1" applyBorder="1" applyAlignment="1">
      <alignment horizontal="left" wrapText="1"/>
    </xf>
    <xf numFmtId="0" fontId="10" fillId="26" borderId="96" xfId="0" applyFont="1" applyFill="1" applyBorder="1" applyAlignment="1">
      <alignment horizontal="left" wrapText="1"/>
    </xf>
    <xf numFmtId="0" fontId="7" fillId="2" borderId="128" xfId="0" applyFont="1" applyFill="1" applyBorder="1" applyAlignment="1">
      <alignment horizontal="center" vertical="top" wrapText="1"/>
    </xf>
    <xf numFmtId="0" fontId="11" fillId="0" borderId="116" xfId="0" applyFont="1" applyBorder="1"/>
    <xf numFmtId="0" fontId="11" fillId="0" borderId="117" xfId="0" applyFont="1" applyBorder="1"/>
    <xf numFmtId="0" fontId="21" fillId="0" borderId="124" xfId="0" applyFont="1" applyBorder="1" applyAlignment="1">
      <alignment horizontal="left" vertical="top" wrapText="1"/>
    </xf>
    <xf numFmtId="0" fontId="21" fillId="0" borderId="125" xfId="0" applyFont="1" applyBorder="1" applyAlignment="1">
      <alignment horizontal="left" vertical="top" wrapText="1"/>
    </xf>
    <xf numFmtId="0" fontId="13" fillId="15" borderId="94" xfId="0" applyFont="1" applyFill="1" applyBorder="1" applyAlignment="1">
      <alignment horizontal="center" vertical="center"/>
    </xf>
    <xf numFmtId="0" fontId="20" fillId="23" borderId="70" xfId="0" applyFont="1" applyFill="1" applyBorder="1" applyAlignment="1">
      <alignment horizontal="left" vertical="center" wrapText="1"/>
    </xf>
    <xf numFmtId="0" fontId="20" fillId="22" borderId="72" xfId="0" applyFont="1" applyFill="1" applyBorder="1"/>
    <xf numFmtId="0" fontId="10" fillId="23" borderId="70" xfId="0" applyFont="1" applyFill="1" applyBorder="1" applyAlignment="1">
      <alignment horizontal="left" vertical="center" wrapText="1"/>
    </xf>
    <xf numFmtId="0" fontId="17" fillId="25" borderId="94" xfId="0" applyFont="1" applyFill="1" applyBorder="1" applyAlignment="1">
      <alignment horizontal="center" vertical="center" wrapText="1"/>
    </xf>
    <xf numFmtId="0" fontId="17" fillId="25" borderId="9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1867D2"/>
      <color rgb="FFECF2F8"/>
      <color rgb="FF7D9DCF"/>
      <color rgb="FFE4EDFF"/>
      <color rgb="FF1155CC"/>
      <color rgb="FFF5F5F5"/>
      <color rgb="FFAFD67A"/>
      <color rgb="FFB6E080"/>
      <color rgb="FF33A852"/>
      <color rgb="FF4285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7620000</xdr:colOff>
      <xdr:row>0</xdr:row>
      <xdr:rowOff>1912144</xdr:rowOff>
    </xdr:to>
    <xdr:pic>
      <xdr:nvPicPr>
        <xdr:cNvPr id="4" name="Picture 3">
          <a:extLst>
            <a:ext uri="{FF2B5EF4-FFF2-40B4-BE49-F238E27FC236}">
              <a16:creationId xmlns:a16="http://schemas.microsoft.com/office/drawing/2014/main" id="{041E11B9-29F1-4337-ABB1-D4A138E984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25" y="9525"/>
          <a:ext cx="7610475" cy="1902619"/>
        </a:xfrm>
        <a:prstGeom prst="rect">
          <a:avLst/>
        </a:prstGeom>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454025</xdr:colOff>
      <xdr:row>2</xdr:row>
      <xdr:rowOff>1346200</xdr:rowOff>
    </xdr:from>
    <xdr:ext cx="3673475" cy="889000"/>
    <xdr:sp macro="" textlink="">
      <xdr:nvSpPr>
        <xdr:cNvPr id="16" name="Shape 16">
          <a:extLst>
            <a:ext uri="{FF2B5EF4-FFF2-40B4-BE49-F238E27FC236}">
              <a16:creationId xmlns:a16="http://schemas.microsoft.com/office/drawing/2014/main" id="{00000000-0008-0000-0200-000010000000}"/>
            </a:ext>
          </a:extLst>
        </xdr:cNvPr>
        <xdr:cNvSpPr/>
      </xdr:nvSpPr>
      <xdr:spPr>
        <a:xfrm>
          <a:off x="454025" y="2425700"/>
          <a:ext cx="3673475" cy="889000"/>
        </a:xfrm>
        <a:prstGeom prst="roundRect">
          <a:avLst>
            <a:gd name="adj" fmla="val 16667"/>
          </a:avLst>
        </a:prstGeom>
        <a:solidFill>
          <a:schemeClr val="bg1"/>
        </a:solidFill>
        <a:ln w="28575" cap="flat" cmpd="sng">
          <a:solidFill>
            <a:srgbClr val="0070C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b="0" i="0" cap="none">
              <a:solidFill>
                <a:sysClr val="windowText" lastClr="000000"/>
              </a:solidFill>
              <a:latin typeface="Calibri" panose="020F0502020204030204" pitchFamily="34" charset="0"/>
              <a:ea typeface="Candara"/>
              <a:cs typeface="Calibri" panose="020F0502020204030204" pitchFamily="34" charset="0"/>
              <a:sym typeface="Candara"/>
            </a:rPr>
            <a:t>Some elements are auto-selected in this form. The inclusion of Student IDs and School IDs will be determined when DGA reviews your request. For de-identified requests, it may be necessary to remove one or both of these IDs. </a:t>
          </a:r>
          <a:endParaRPr sz="1400" b="0" i="0">
            <a:solidFill>
              <a:sysClr val="windowText" lastClr="000000"/>
            </a:solidFill>
            <a:latin typeface="Calibri" panose="020F0502020204030204" pitchFamily="34" charset="0"/>
            <a:cs typeface="Calibri" panose="020F0502020204030204" pitchFamily="34" charset="0"/>
          </a:endParaRPr>
        </a:p>
      </xdr:txBody>
    </xdr:sp>
    <xdr:clientData fLocksWithSheet="0"/>
  </xdr:oneCellAnchor>
  <xdr:oneCellAnchor>
    <xdr:from>
      <xdr:col>0</xdr:col>
      <xdr:colOff>371475</xdr:colOff>
      <xdr:row>5</xdr:row>
      <xdr:rowOff>266700</xdr:rowOff>
    </xdr:from>
    <xdr:ext cx="1609725" cy="688975"/>
    <xdr:sp macro="" textlink="">
      <xdr:nvSpPr>
        <xdr:cNvPr id="17" name="Shape 17">
          <a:extLst>
            <a:ext uri="{FF2B5EF4-FFF2-40B4-BE49-F238E27FC236}">
              <a16:creationId xmlns:a16="http://schemas.microsoft.com/office/drawing/2014/main" id="{00000000-0008-0000-0200-000011000000}"/>
            </a:ext>
          </a:extLst>
        </xdr:cNvPr>
        <xdr:cNvSpPr/>
      </xdr:nvSpPr>
      <xdr:spPr>
        <a:xfrm>
          <a:off x="371475" y="3810000"/>
          <a:ext cx="1609725" cy="688975"/>
        </a:xfrm>
        <a:prstGeom prst="roundRect">
          <a:avLst>
            <a:gd name="adj" fmla="val 16667"/>
          </a:avLst>
        </a:prstGeom>
        <a:noFill/>
        <a:ln w="28575" cap="flat" cmpd="sng">
          <a:solidFill>
            <a:schemeClr val="accent2"/>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0</xdr:col>
      <xdr:colOff>57150</xdr:colOff>
      <xdr:row>2</xdr:row>
      <xdr:rowOff>1879600</xdr:rowOff>
    </xdr:from>
    <xdr:ext cx="342900" cy="1587500"/>
    <xdr:sp macro="" textlink="">
      <xdr:nvSpPr>
        <xdr:cNvPr id="19" name="Shape 19">
          <a:extLst>
            <a:ext uri="{FF2B5EF4-FFF2-40B4-BE49-F238E27FC236}">
              <a16:creationId xmlns:a16="http://schemas.microsoft.com/office/drawing/2014/main" id="{00000000-0008-0000-0200-000013000000}"/>
            </a:ext>
          </a:extLst>
        </xdr:cNvPr>
        <xdr:cNvSpPr/>
      </xdr:nvSpPr>
      <xdr:spPr>
        <a:xfrm>
          <a:off x="57150" y="2959100"/>
          <a:ext cx="342900" cy="1587500"/>
        </a:xfrm>
        <a:prstGeom prst="curvedRightArrow">
          <a:avLst>
            <a:gd name="adj1" fmla="val 25000"/>
            <a:gd name="adj2" fmla="val 50000"/>
            <a:gd name="adj3" fmla="val 18333"/>
          </a:avLst>
        </a:prstGeom>
        <a:solidFill>
          <a:schemeClr val="accent2"/>
        </a:solidFill>
        <a:ln w="12700" cap="flat" cmpd="sng">
          <a:solidFill>
            <a:srgbClr val="4A0094"/>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solidFill>
              <a:schemeClr val="dk1"/>
            </a:solidFill>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954F72"/>
      </a:accent1>
      <a:accent2>
        <a:srgbClr val="6600CC"/>
      </a:accent2>
      <a:accent3>
        <a:srgbClr val="FFC000"/>
      </a:accent3>
      <a:accent4>
        <a:srgbClr val="009999"/>
      </a:accent4>
      <a:accent5>
        <a:srgbClr val="33CC33"/>
      </a:accent5>
      <a:accent6>
        <a:srgbClr val="993366"/>
      </a:accent6>
      <a:hlink>
        <a:srgbClr val="004386"/>
      </a:hlink>
      <a:folHlink>
        <a:srgbClr val="004386"/>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1"/>
  <sheetViews>
    <sheetView tabSelected="1" workbookViewId="0"/>
  </sheetViews>
  <sheetFormatPr baseColWidth="10" defaultColWidth="14.5" defaultRowHeight="15" customHeight="1" x14ac:dyDescent="0.2"/>
  <cols>
    <col min="1" max="1" width="115.6640625" customWidth="1"/>
    <col min="2" max="6" width="9.1640625" customWidth="1"/>
    <col min="7" max="26" width="8.6640625" customWidth="1"/>
  </cols>
  <sheetData>
    <row r="1" spans="1:26" ht="153.75" customHeight="1" thickBot="1" x14ac:dyDescent="0.25"/>
    <row r="2" spans="1:26" ht="31" customHeight="1" thickBot="1" x14ac:dyDescent="0.25">
      <c r="A2" s="109" t="s">
        <v>0</v>
      </c>
      <c r="B2" s="1"/>
      <c r="C2" s="1"/>
      <c r="D2" s="1"/>
      <c r="E2" s="1"/>
      <c r="F2" s="1"/>
      <c r="G2" s="1"/>
      <c r="H2" s="1"/>
      <c r="I2" s="1"/>
      <c r="J2" s="1"/>
      <c r="K2" s="1"/>
      <c r="L2" s="1"/>
      <c r="M2" s="1"/>
      <c r="N2" s="1"/>
      <c r="O2" s="1"/>
      <c r="P2" s="1"/>
      <c r="Q2" s="1"/>
      <c r="R2" s="1"/>
      <c r="S2" s="1"/>
      <c r="T2" s="1"/>
      <c r="U2" s="1"/>
      <c r="V2" s="1"/>
      <c r="W2" s="1"/>
      <c r="X2" s="1"/>
      <c r="Y2" s="1"/>
      <c r="Z2" s="1"/>
    </row>
    <row r="3" spans="1:26" ht="63" customHeight="1" x14ac:dyDescent="0.2">
      <c r="A3" s="96" t="s">
        <v>595</v>
      </c>
      <c r="B3" s="1"/>
      <c r="C3" s="1"/>
      <c r="D3" s="1"/>
      <c r="E3" s="1"/>
      <c r="F3" s="1"/>
      <c r="G3" s="1"/>
      <c r="H3" s="1"/>
      <c r="I3" s="1"/>
      <c r="J3" s="1"/>
      <c r="K3" s="1"/>
      <c r="L3" s="1"/>
      <c r="M3" s="1"/>
      <c r="N3" s="1"/>
      <c r="O3" s="1"/>
      <c r="P3" s="1"/>
      <c r="Q3" s="1"/>
      <c r="R3" s="1"/>
      <c r="S3" s="1"/>
      <c r="T3" s="1"/>
      <c r="U3" s="1"/>
      <c r="V3" s="1"/>
      <c r="W3" s="1"/>
      <c r="X3" s="1"/>
      <c r="Y3" s="1"/>
      <c r="Z3" s="1"/>
    </row>
    <row r="4" spans="1:26" ht="63" customHeight="1" x14ac:dyDescent="0.2">
      <c r="A4" s="97" t="s">
        <v>576</v>
      </c>
      <c r="B4" s="1"/>
      <c r="C4" s="1"/>
      <c r="D4" s="1"/>
      <c r="E4" s="1"/>
      <c r="F4" s="1"/>
      <c r="G4" s="1"/>
      <c r="H4" s="1"/>
      <c r="I4" s="1"/>
      <c r="J4" s="1"/>
      <c r="K4" s="1"/>
      <c r="L4" s="1"/>
      <c r="M4" s="1"/>
      <c r="N4" s="1"/>
      <c r="O4" s="1"/>
      <c r="P4" s="1"/>
      <c r="Q4" s="1"/>
      <c r="R4" s="1"/>
      <c r="S4" s="1"/>
      <c r="T4" s="1"/>
      <c r="U4" s="1"/>
      <c r="V4" s="1"/>
      <c r="W4" s="1"/>
      <c r="X4" s="1"/>
      <c r="Y4" s="1"/>
      <c r="Z4" s="1"/>
    </row>
    <row r="5" spans="1:26" ht="74" customHeight="1" x14ac:dyDescent="0.2">
      <c r="A5" s="97" t="s">
        <v>577</v>
      </c>
      <c r="B5" s="1"/>
      <c r="C5" s="1"/>
      <c r="D5" s="1"/>
      <c r="E5" s="1"/>
      <c r="F5" s="1"/>
      <c r="G5" s="1"/>
      <c r="H5" s="1"/>
      <c r="I5" s="1"/>
      <c r="J5" s="1"/>
      <c r="K5" s="1"/>
      <c r="L5" s="1"/>
      <c r="M5" s="1"/>
      <c r="N5" s="1"/>
      <c r="O5" s="1"/>
      <c r="P5" s="1"/>
      <c r="Q5" s="1"/>
      <c r="R5" s="1"/>
      <c r="S5" s="1"/>
      <c r="T5" s="1"/>
      <c r="U5" s="1"/>
      <c r="V5" s="1"/>
      <c r="W5" s="1"/>
      <c r="X5" s="1"/>
      <c r="Y5" s="1"/>
      <c r="Z5" s="1"/>
    </row>
    <row r="6" spans="1:26" ht="66" customHeight="1" thickBot="1" x14ac:dyDescent="0.25">
      <c r="A6" s="98" t="s">
        <v>605</v>
      </c>
      <c r="B6" s="1"/>
      <c r="C6" s="1"/>
      <c r="D6" s="1"/>
      <c r="E6" s="1"/>
      <c r="F6" s="1"/>
      <c r="G6" s="1"/>
      <c r="H6" s="1"/>
      <c r="I6" s="1"/>
      <c r="J6" s="1"/>
      <c r="K6" s="1"/>
      <c r="L6" s="1"/>
      <c r="M6" s="1"/>
      <c r="N6" s="1"/>
      <c r="O6" s="1"/>
      <c r="P6" s="1"/>
      <c r="Q6" s="1"/>
      <c r="R6" s="1"/>
      <c r="S6" s="1"/>
      <c r="T6" s="1"/>
      <c r="U6" s="1"/>
      <c r="V6" s="1"/>
      <c r="W6" s="1"/>
      <c r="X6" s="1"/>
      <c r="Y6" s="1"/>
      <c r="Z6" s="1"/>
    </row>
    <row r="7" spans="1:26" ht="55.5" customHeight="1" x14ac:dyDescent="0.2">
      <c r="A7" s="149" t="s">
        <v>600</v>
      </c>
      <c r="B7" s="1"/>
      <c r="C7" s="1"/>
      <c r="D7" s="1"/>
      <c r="E7" s="1"/>
      <c r="F7" s="1"/>
      <c r="G7" s="1"/>
      <c r="H7" s="1"/>
      <c r="I7" s="1"/>
      <c r="J7" s="1"/>
      <c r="K7" s="1"/>
      <c r="L7" s="1"/>
      <c r="M7" s="1"/>
      <c r="N7" s="1"/>
      <c r="O7" s="1"/>
      <c r="P7" s="1"/>
      <c r="Q7" s="1"/>
      <c r="R7" s="1"/>
      <c r="S7" s="1"/>
      <c r="T7" s="1"/>
      <c r="U7" s="1"/>
      <c r="V7" s="1"/>
      <c r="W7" s="1"/>
      <c r="X7" s="1"/>
      <c r="Y7" s="1"/>
      <c r="Z7" s="1"/>
    </row>
    <row r="8" spans="1:26" ht="55.5" customHeight="1" x14ac:dyDescent="0.2">
      <c r="A8" s="2"/>
      <c r="B8" s="1"/>
      <c r="C8" s="1"/>
      <c r="D8" s="1"/>
      <c r="E8" s="1"/>
      <c r="F8" s="1"/>
      <c r="G8" s="1"/>
      <c r="H8" s="1"/>
      <c r="I8" s="1"/>
      <c r="J8" s="1"/>
      <c r="K8" s="1"/>
      <c r="L8" s="1"/>
      <c r="M8" s="1"/>
      <c r="N8" s="1"/>
      <c r="O8" s="1"/>
      <c r="P8" s="1"/>
      <c r="Q8" s="1"/>
      <c r="R8" s="1"/>
      <c r="S8" s="1"/>
      <c r="T8" s="1"/>
      <c r="U8" s="1"/>
      <c r="V8" s="1"/>
      <c r="W8" s="1"/>
      <c r="X8" s="1"/>
      <c r="Y8" s="1"/>
      <c r="Z8" s="1"/>
    </row>
    <row r="9" spans="1:26" ht="55.5" customHeight="1" x14ac:dyDescent="0.2">
      <c r="A9" s="2"/>
      <c r="B9" s="1"/>
      <c r="C9" s="1"/>
      <c r="D9" s="1"/>
      <c r="E9" s="1"/>
      <c r="F9" s="1"/>
      <c r="G9" s="1"/>
      <c r="H9" s="1"/>
      <c r="I9" s="1"/>
      <c r="J9" s="1"/>
      <c r="K9" s="1"/>
      <c r="L9" s="1"/>
      <c r="M9" s="1"/>
      <c r="N9" s="1"/>
      <c r="O9" s="1"/>
      <c r="P9" s="1"/>
      <c r="Q9" s="1"/>
      <c r="R9" s="1"/>
      <c r="S9" s="1"/>
      <c r="T9" s="1"/>
      <c r="U9" s="1"/>
      <c r="V9" s="1"/>
      <c r="W9" s="1"/>
      <c r="X9" s="1"/>
      <c r="Y9" s="1"/>
      <c r="Z9" s="1"/>
    </row>
    <row r="10" spans="1:26" ht="55.5" customHeight="1" x14ac:dyDescent="0.2">
      <c r="A10" s="2"/>
      <c r="B10" s="1"/>
      <c r="C10" s="1"/>
      <c r="D10" s="1"/>
      <c r="E10" s="1"/>
      <c r="F10" s="1"/>
      <c r="G10" s="1"/>
      <c r="H10" s="1"/>
      <c r="I10" s="1"/>
      <c r="J10" s="1"/>
      <c r="K10" s="1"/>
      <c r="L10" s="1"/>
      <c r="M10" s="1"/>
      <c r="N10" s="1"/>
      <c r="O10" s="1"/>
      <c r="P10" s="1"/>
      <c r="Q10" s="1"/>
      <c r="R10" s="1"/>
      <c r="S10" s="1"/>
      <c r="T10" s="1"/>
      <c r="U10" s="1"/>
      <c r="V10" s="1"/>
      <c r="W10" s="1"/>
      <c r="X10" s="1"/>
      <c r="Y10" s="1"/>
      <c r="Z10" s="1"/>
    </row>
    <row r="11" spans="1:26" ht="55.5" customHeight="1" x14ac:dyDescent="0.2">
      <c r="A11" s="2"/>
      <c r="B11" s="1"/>
      <c r="C11" s="1"/>
      <c r="D11" s="1"/>
      <c r="E11" s="1"/>
      <c r="F11" s="1"/>
      <c r="G11" s="1"/>
      <c r="H11" s="1"/>
      <c r="I11" s="1"/>
      <c r="J11" s="1"/>
      <c r="K11" s="1"/>
      <c r="L11" s="1"/>
      <c r="M11" s="1"/>
      <c r="N11" s="1"/>
      <c r="O11" s="1"/>
      <c r="P11" s="1"/>
      <c r="Q11" s="1"/>
      <c r="R11" s="1"/>
      <c r="S11" s="1"/>
      <c r="T11" s="1"/>
      <c r="U11" s="1"/>
      <c r="V11" s="1"/>
      <c r="W11" s="1"/>
      <c r="X11" s="1"/>
      <c r="Y11" s="1"/>
      <c r="Z11" s="1"/>
    </row>
    <row r="12" spans="1:26" ht="55.5" customHeight="1" x14ac:dyDescent="0.2">
      <c r="A12" s="2"/>
      <c r="B12" s="1"/>
      <c r="C12" s="1"/>
      <c r="D12" s="1"/>
      <c r="E12" s="1"/>
      <c r="F12" s="1"/>
      <c r="G12" s="1"/>
      <c r="H12" s="1"/>
      <c r="I12" s="1"/>
      <c r="J12" s="1"/>
      <c r="K12" s="1"/>
      <c r="L12" s="1"/>
      <c r="M12" s="1"/>
      <c r="N12" s="1"/>
      <c r="O12" s="1"/>
      <c r="P12" s="1"/>
      <c r="Q12" s="1"/>
      <c r="R12" s="1"/>
      <c r="S12" s="1"/>
      <c r="T12" s="1"/>
      <c r="U12" s="1"/>
      <c r="V12" s="1"/>
      <c r="W12" s="1"/>
      <c r="X12" s="1"/>
      <c r="Y12" s="1"/>
      <c r="Z12" s="1"/>
    </row>
    <row r="13" spans="1:26" ht="55.5" customHeight="1" x14ac:dyDescent="0.2">
      <c r="B13" s="1"/>
      <c r="C13" s="1"/>
      <c r="D13" s="1"/>
      <c r="E13" s="1"/>
      <c r="F13" s="1"/>
      <c r="G13" s="1"/>
      <c r="H13" s="1"/>
      <c r="I13" s="1"/>
      <c r="J13" s="1"/>
      <c r="K13" s="1"/>
      <c r="L13" s="1"/>
      <c r="M13" s="1"/>
      <c r="N13" s="1"/>
      <c r="O13" s="1"/>
      <c r="P13" s="1"/>
      <c r="Q13" s="1"/>
      <c r="R13" s="1"/>
      <c r="S13" s="1"/>
      <c r="T13" s="1"/>
      <c r="U13" s="1"/>
      <c r="V13" s="1"/>
      <c r="W13" s="1"/>
      <c r="X13" s="1"/>
      <c r="Y13" s="1"/>
      <c r="Z13" s="1"/>
    </row>
    <row r="14" spans="1:26" ht="55.5" customHeight="1" x14ac:dyDescent="0.2">
      <c r="A14" s="2"/>
      <c r="B14" s="1"/>
      <c r="C14" s="1"/>
      <c r="D14" s="1"/>
      <c r="E14" s="1"/>
      <c r="F14" s="1"/>
      <c r="G14" s="1"/>
      <c r="H14" s="1"/>
      <c r="I14" s="1"/>
      <c r="J14" s="1"/>
      <c r="K14" s="1"/>
      <c r="L14" s="1"/>
      <c r="M14" s="1"/>
      <c r="N14" s="1"/>
      <c r="O14" s="1"/>
      <c r="P14" s="1"/>
      <c r="Q14" s="1"/>
      <c r="R14" s="1"/>
      <c r="S14" s="1"/>
      <c r="T14" s="1"/>
      <c r="U14" s="1"/>
      <c r="V14" s="1"/>
      <c r="W14" s="1"/>
      <c r="X14" s="1"/>
      <c r="Y14" s="1"/>
      <c r="Z14" s="1"/>
    </row>
    <row r="15" spans="1:26" ht="55.5" customHeight="1" x14ac:dyDescent="0.2">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4.2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customHeight="1"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sheetData>
  <customSheetViews>
    <customSheetView guid="{44BE65F2-49DE-49BF-8F00-9C1341F6F987}">
      <pageMargins left="0.7" right="0.7" top="0.75" bottom="0.75" header="0" footer="0"/>
      <pageSetup orientation="portrait"/>
    </customSheetView>
  </customSheetView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9C0CE-47CD-8C48-8DC8-35A8CA9A4755}">
  <dimension ref="A1:C16"/>
  <sheetViews>
    <sheetView workbookViewId="0">
      <selection sqref="A1:C1"/>
    </sheetView>
  </sheetViews>
  <sheetFormatPr baseColWidth="10" defaultColWidth="11.5" defaultRowHeight="15" x14ac:dyDescent="0.2"/>
  <cols>
    <col min="1" max="1" width="4.83203125" customWidth="1"/>
    <col min="2" max="2" width="98.6640625" customWidth="1"/>
    <col min="3" max="3" width="22.33203125" customWidth="1"/>
  </cols>
  <sheetData>
    <row r="1" spans="1:3" ht="31" customHeight="1" thickBot="1" x14ac:dyDescent="0.25">
      <c r="A1" s="150" t="s">
        <v>2</v>
      </c>
      <c r="B1" s="151"/>
      <c r="C1" s="152"/>
    </row>
    <row r="2" spans="1:3" ht="169" customHeight="1" thickBot="1" x14ac:dyDescent="0.25">
      <c r="A2" s="157" t="s">
        <v>578</v>
      </c>
      <c r="B2" s="158"/>
      <c r="C2" s="159"/>
    </row>
    <row r="3" spans="1:3" ht="28" customHeight="1" x14ac:dyDescent="0.2">
      <c r="A3" s="6"/>
      <c r="B3" s="163" t="s">
        <v>579</v>
      </c>
      <c r="C3" s="164"/>
    </row>
    <row r="4" spans="1:3" ht="45" customHeight="1" x14ac:dyDescent="0.2">
      <c r="A4" s="9"/>
      <c r="B4" s="165" t="s">
        <v>536</v>
      </c>
      <c r="C4" s="166"/>
    </row>
    <row r="5" spans="1:3" ht="45" customHeight="1" x14ac:dyDescent="0.2">
      <c r="A5" s="7"/>
      <c r="B5" s="153" t="s">
        <v>537</v>
      </c>
      <c r="C5" s="154"/>
    </row>
    <row r="6" spans="1:3" ht="28" customHeight="1" x14ac:dyDescent="0.2">
      <c r="A6" s="7"/>
      <c r="B6" s="153" t="s">
        <v>538</v>
      </c>
      <c r="C6" s="154"/>
    </row>
    <row r="7" spans="1:3" ht="34.5" customHeight="1" x14ac:dyDescent="0.2">
      <c r="A7" s="8"/>
      <c r="B7" s="153" t="s">
        <v>539</v>
      </c>
      <c r="C7" s="154"/>
    </row>
    <row r="8" spans="1:3" ht="98.25" customHeight="1" x14ac:dyDescent="0.2">
      <c r="A8" s="7"/>
      <c r="B8" s="153" t="s">
        <v>540</v>
      </c>
      <c r="C8" s="154"/>
    </row>
    <row r="9" spans="1:3" ht="45" customHeight="1" x14ac:dyDescent="0.2">
      <c r="A9" s="7"/>
      <c r="B9" s="153" t="s">
        <v>580</v>
      </c>
      <c r="C9" s="154"/>
    </row>
    <row r="10" spans="1:3" ht="54" customHeight="1" x14ac:dyDescent="0.2">
      <c r="A10" s="7"/>
      <c r="B10" s="165" t="s">
        <v>541</v>
      </c>
      <c r="C10" s="166"/>
    </row>
    <row r="11" spans="1:3" ht="28" customHeight="1" x14ac:dyDescent="0.2">
      <c r="A11" s="7"/>
      <c r="B11" s="153" t="s">
        <v>10</v>
      </c>
      <c r="C11" s="154"/>
    </row>
    <row r="12" spans="1:3" ht="25" customHeight="1" thickBot="1" x14ac:dyDescent="0.25">
      <c r="A12" s="160" t="s">
        <v>11</v>
      </c>
      <c r="B12" s="161"/>
      <c r="C12" s="162"/>
    </row>
    <row r="13" spans="1:3" x14ac:dyDescent="0.2">
      <c r="B13" s="3"/>
    </row>
    <row r="14" spans="1:3" x14ac:dyDescent="0.2">
      <c r="A14" s="155" t="s">
        <v>581</v>
      </c>
      <c r="B14" s="156"/>
      <c r="C14" s="156"/>
    </row>
    <row r="15" spans="1:3" x14ac:dyDescent="0.2">
      <c r="A15" s="156"/>
      <c r="B15" s="156"/>
      <c r="C15" s="156"/>
    </row>
    <row r="16" spans="1:3" x14ac:dyDescent="0.2">
      <c r="A16" s="1"/>
      <c r="B16" s="1"/>
      <c r="C16" s="1"/>
    </row>
  </sheetData>
  <customSheetViews>
    <customSheetView guid="{44BE65F2-49DE-49BF-8F00-9C1341F6F987}">
      <selection sqref="A1:C1"/>
      <pageMargins left="0.7" right="0.7" top="0.75" bottom="0.75" header="0.3" footer="0.3"/>
    </customSheetView>
  </customSheetViews>
  <mergeCells count="13">
    <mergeCell ref="A1:C1"/>
    <mergeCell ref="B5:C5"/>
    <mergeCell ref="B6:C6"/>
    <mergeCell ref="B7:C7"/>
    <mergeCell ref="A14:C15"/>
    <mergeCell ref="A2:C2"/>
    <mergeCell ref="A12:C12"/>
    <mergeCell ref="B3:C3"/>
    <mergeCell ref="B10:C10"/>
    <mergeCell ref="B8:C8"/>
    <mergeCell ref="B9:C9"/>
    <mergeCell ref="B11:C11"/>
    <mergeCell ref="B4:C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000"/>
  <sheetViews>
    <sheetView zoomScaleNormal="100" workbookViewId="0">
      <selection activeCell="I27" sqref="I27"/>
    </sheetView>
  </sheetViews>
  <sheetFormatPr baseColWidth="10" defaultColWidth="14.5" defaultRowHeight="15" customHeight="1" x14ac:dyDescent="0.2"/>
  <cols>
    <col min="1" max="1" width="9.1640625" style="14" customWidth="1"/>
    <col min="2" max="2" width="34.1640625" style="14" customWidth="1"/>
    <col min="3" max="3" width="16.6640625" style="14" customWidth="1"/>
    <col min="4" max="4" width="14.83203125" style="14" bestFit="1" customWidth="1"/>
    <col min="5" max="5" width="59.1640625" style="14" customWidth="1"/>
    <col min="6" max="6" width="4.33203125" style="14" customWidth="1"/>
    <col min="7" max="7" width="5" style="14" customWidth="1"/>
    <col min="8" max="8" width="6" style="14" customWidth="1"/>
    <col min="9" max="9" width="3.83203125" style="14" customWidth="1"/>
    <col min="10" max="10" width="4.1640625" style="14" customWidth="1"/>
    <col min="11" max="26" width="9.1640625" style="14" customWidth="1"/>
    <col min="27" max="16384" width="14.5" style="14"/>
  </cols>
  <sheetData>
    <row r="1" spans="1:15" ht="31" customHeight="1" thickBot="1" x14ac:dyDescent="0.25">
      <c r="A1" s="167" t="s">
        <v>1</v>
      </c>
      <c r="B1" s="151"/>
      <c r="C1" s="151"/>
      <c r="D1" s="151"/>
      <c r="E1" s="152"/>
      <c r="F1" s="11"/>
      <c r="G1" s="12"/>
      <c r="H1" s="13"/>
      <c r="I1" s="13"/>
      <c r="J1" s="11"/>
    </row>
    <row r="2" spans="1:15" ht="57" customHeight="1" thickBot="1" x14ac:dyDescent="0.25">
      <c r="A2" s="210" t="s">
        <v>582</v>
      </c>
      <c r="B2" s="211"/>
      <c r="C2" s="211"/>
      <c r="D2" s="211"/>
      <c r="E2" s="212"/>
      <c r="F2" s="11"/>
      <c r="G2" s="15"/>
      <c r="H2" s="15"/>
      <c r="I2" s="15"/>
      <c r="J2" s="11"/>
    </row>
    <row r="3" spans="1:15" ht="28" customHeight="1" x14ac:dyDescent="0.2">
      <c r="A3" s="168" t="s">
        <v>3</v>
      </c>
      <c r="B3" s="169"/>
      <c r="C3" s="169"/>
      <c r="D3" s="169"/>
      <c r="E3" s="170"/>
      <c r="F3" s="11"/>
      <c r="G3" s="15"/>
      <c r="H3" s="15"/>
      <c r="I3" s="15"/>
      <c r="J3" s="11"/>
    </row>
    <row r="4" spans="1:15" ht="28" customHeight="1" x14ac:dyDescent="0.2">
      <c r="A4" s="16" t="s">
        <v>4</v>
      </c>
      <c r="B4" s="171"/>
      <c r="C4" s="172"/>
      <c r="D4" s="17" t="s">
        <v>5</v>
      </c>
      <c r="E4" s="34"/>
      <c r="F4" s="11"/>
      <c r="G4" s="15"/>
      <c r="H4" s="15"/>
      <c r="I4" s="15"/>
      <c r="J4" s="11"/>
    </row>
    <row r="5" spans="1:15" ht="28" customHeight="1" x14ac:dyDescent="0.2">
      <c r="A5" s="16" t="s">
        <v>6</v>
      </c>
      <c r="B5" s="173"/>
      <c r="C5" s="172"/>
      <c r="D5" s="17" t="s">
        <v>7</v>
      </c>
      <c r="E5" s="34"/>
      <c r="F5" s="11"/>
      <c r="G5" s="15"/>
      <c r="H5" s="15"/>
      <c r="I5" s="15"/>
      <c r="J5" s="11"/>
    </row>
    <row r="6" spans="1:15" ht="14.25" customHeight="1" x14ac:dyDescent="0.2">
      <c r="A6" s="180"/>
      <c r="B6" s="181"/>
      <c r="C6" s="181"/>
      <c r="D6" s="181"/>
      <c r="E6" s="182"/>
      <c r="F6" s="11"/>
      <c r="G6" s="19"/>
      <c r="H6" s="20"/>
      <c r="I6" s="21"/>
      <c r="J6" s="11"/>
    </row>
    <row r="7" spans="1:15" ht="28" customHeight="1" x14ac:dyDescent="0.2">
      <c r="A7" s="168" t="s">
        <v>8</v>
      </c>
      <c r="B7" s="175"/>
      <c r="C7" s="175"/>
      <c r="D7" s="175"/>
      <c r="E7" s="176"/>
      <c r="F7" s="11"/>
      <c r="G7" s="22"/>
      <c r="H7" s="23"/>
      <c r="I7" s="23"/>
      <c r="J7" s="11"/>
    </row>
    <row r="8" spans="1:15" ht="28" customHeight="1" x14ac:dyDescent="0.2">
      <c r="A8" s="16" t="s">
        <v>4</v>
      </c>
      <c r="B8" s="174"/>
      <c r="C8" s="172"/>
      <c r="D8" s="17" t="s">
        <v>5</v>
      </c>
      <c r="E8" s="18"/>
      <c r="F8" s="11"/>
      <c r="G8" s="22"/>
      <c r="H8" s="23"/>
      <c r="I8" s="23"/>
      <c r="J8" s="11"/>
    </row>
    <row r="9" spans="1:15" ht="28" customHeight="1" x14ac:dyDescent="0.2">
      <c r="A9" s="16" t="s">
        <v>6</v>
      </c>
      <c r="B9" s="174"/>
      <c r="C9" s="172"/>
      <c r="D9" s="17" t="s">
        <v>7</v>
      </c>
      <c r="E9" s="18"/>
      <c r="F9" s="11"/>
      <c r="G9" s="20"/>
      <c r="H9" s="20"/>
      <c r="I9" s="20"/>
      <c r="J9" s="11"/>
    </row>
    <row r="10" spans="1:15" ht="14.25" customHeight="1" x14ac:dyDescent="0.2">
      <c r="A10" s="180"/>
      <c r="B10" s="181"/>
      <c r="C10" s="181"/>
      <c r="D10" s="181"/>
      <c r="E10" s="182"/>
      <c r="F10" s="11"/>
      <c r="G10" s="19"/>
      <c r="H10" s="20"/>
      <c r="I10" s="21"/>
      <c r="J10" s="11"/>
    </row>
    <row r="11" spans="1:15" ht="28" customHeight="1" x14ac:dyDescent="0.2">
      <c r="A11" s="192" t="s">
        <v>9</v>
      </c>
      <c r="B11" s="193"/>
      <c r="C11" s="193"/>
      <c r="D11" s="193"/>
      <c r="E11" s="194"/>
      <c r="F11" s="11"/>
      <c r="G11" s="19"/>
      <c r="H11" s="20"/>
      <c r="I11" s="20"/>
      <c r="J11" s="11"/>
      <c r="L11" s="24"/>
      <c r="M11" s="24"/>
      <c r="N11" s="24"/>
      <c r="O11" s="24"/>
    </row>
    <row r="12" spans="1:15" ht="28" customHeight="1" x14ac:dyDescent="0.2">
      <c r="A12" s="196" t="s">
        <v>542</v>
      </c>
      <c r="B12" s="197"/>
      <c r="C12" s="197"/>
      <c r="D12" s="197"/>
      <c r="E12" s="198"/>
      <c r="F12" s="11"/>
      <c r="G12" s="19"/>
      <c r="H12" s="20"/>
      <c r="I12" s="20"/>
      <c r="J12" s="11"/>
    </row>
    <row r="13" spans="1:15" ht="28" customHeight="1" x14ac:dyDescent="0.2">
      <c r="A13" s="35"/>
      <c r="B13" s="197" t="s">
        <v>12</v>
      </c>
      <c r="C13" s="197"/>
      <c r="D13" s="197"/>
      <c r="E13" s="198"/>
      <c r="F13" s="11"/>
      <c r="G13" s="19"/>
      <c r="H13" s="20"/>
      <c r="I13" s="20"/>
      <c r="J13" s="11"/>
    </row>
    <row r="14" spans="1:15" ht="28" customHeight="1" x14ac:dyDescent="0.2">
      <c r="A14" s="35"/>
      <c r="B14" s="197" t="s">
        <v>13</v>
      </c>
      <c r="C14" s="197"/>
      <c r="D14" s="197"/>
      <c r="E14" s="198"/>
      <c r="G14" s="26"/>
      <c r="H14" s="21"/>
      <c r="I14" s="27"/>
    </row>
    <row r="15" spans="1:15" ht="45" customHeight="1" x14ac:dyDescent="0.2">
      <c r="A15" s="195" t="s">
        <v>543</v>
      </c>
      <c r="B15" s="193"/>
      <c r="C15" s="193"/>
      <c r="D15" s="193"/>
      <c r="E15" s="194"/>
    </row>
    <row r="16" spans="1:15" ht="28" customHeight="1" x14ac:dyDescent="0.2">
      <c r="A16" s="36"/>
      <c r="B16" s="213" t="s">
        <v>14</v>
      </c>
      <c r="C16" s="213"/>
      <c r="D16" s="213"/>
      <c r="E16" s="214"/>
    </row>
    <row r="17" spans="1:7" ht="28" customHeight="1" x14ac:dyDescent="0.2">
      <c r="A17" s="36"/>
      <c r="B17" s="213" t="s">
        <v>15</v>
      </c>
      <c r="C17" s="213"/>
      <c r="D17" s="213"/>
      <c r="E17" s="214"/>
    </row>
    <row r="18" spans="1:7" ht="28" customHeight="1" x14ac:dyDescent="0.2">
      <c r="A18" s="36"/>
      <c r="B18" s="213" t="s">
        <v>16</v>
      </c>
      <c r="C18" s="213"/>
      <c r="D18" s="213"/>
      <c r="E18" s="214"/>
    </row>
    <row r="19" spans="1:7" ht="28" customHeight="1" x14ac:dyDescent="0.2">
      <c r="A19" s="36"/>
      <c r="B19" s="213" t="s">
        <v>17</v>
      </c>
      <c r="C19" s="213"/>
      <c r="D19" s="213"/>
      <c r="E19" s="214"/>
      <c r="G19" s="28"/>
    </row>
    <row r="20" spans="1:7" ht="14.25" customHeight="1" x14ac:dyDescent="0.2">
      <c r="A20" s="220"/>
      <c r="B20" s="221"/>
      <c r="C20" s="221"/>
      <c r="D20" s="221"/>
      <c r="E20" s="222"/>
    </row>
    <row r="21" spans="1:7" ht="45" customHeight="1" x14ac:dyDescent="0.2">
      <c r="A21" s="223" t="s">
        <v>527</v>
      </c>
      <c r="B21" s="224"/>
      <c r="C21" s="224"/>
      <c r="D21" s="224"/>
      <c r="E21" s="225"/>
    </row>
    <row r="22" spans="1:7" ht="28" customHeight="1" x14ac:dyDescent="0.2">
      <c r="A22" s="226" t="s">
        <v>18</v>
      </c>
      <c r="B22" s="227"/>
      <c r="C22" s="228"/>
      <c r="D22" s="229"/>
      <c r="E22" s="230"/>
    </row>
    <row r="23" spans="1:7" ht="14.25" customHeight="1" x14ac:dyDescent="0.2">
      <c r="A23" s="220"/>
      <c r="B23" s="221"/>
      <c r="C23" s="221"/>
      <c r="D23" s="221"/>
      <c r="E23" s="222"/>
    </row>
    <row r="24" spans="1:7" ht="28" customHeight="1" x14ac:dyDescent="0.2">
      <c r="A24" s="199" t="s">
        <v>583</v>
      </c>
      <c r="B24" s="193"/>
      <c r="C24" s="193"/>
      <c r="D24" s="193"/>
      <c r="E24" s="194"/>
    </row>
    <row r="25" spans="1:7" ht="37.5" customHeight="1" x14ac:dyDescent="0.2">
      <c r="A25" s="200"/>
      <c r="B25" s="201"/>
      <c r="C25" s="201"/>
      <c r="D25" s="201"/>
      <c r="E25" s="202"/>
    </row>
    <row r="26" spans="1:7" ht="18.75" customHeight="1" x14ac:dyDescent="0.2">
      <c r="A26" s="184"/>
      <c r="B26" s="185"/>
      <c r="C26" s="185"/>
      <c r="D26" s="185"/>
      <c r="E26" s="186"/>
    </row>
    <row r="27" spans="1:7" ht="45" customHeight="1" x14ac:dyDescent="0.2">
      <c r="A27" s="192" t="s">
        <v>584</v>
      </c>
      <c r="B27" s="193"/>
      <c r="C27" s="193"/>
      <c r="D27" s="193"/>
      <c r="E27" s="194"/>
    </row>
    <row r="28" spans="1:7" ht="105" customHeight="1" x14ac:dyDescent="0.2">
      <c r="A28" s="177"/>
      <c r="B28" s="178"/>
      <c r="C28" s="178"/>
      <c r="D28" s="178"/>
      <c r="E28" s="179"/>
    </row>
    <row r="29" spans="1:7" ht="14.25" customHeight="1" x14ac:dyDescent="0.2">
      <c r="A29" s="184"/>
      <c r="B29" s="185"/>
      <c r="C29" s="185"/>
      <c r="D29" s="185"/>
      <c r="E29" s="186"/>
    </row>
    <row r="30" spans="1:7" ht="28" customHeight="1" x14ac:dyDescent="0.2">
      <c r="A30" s="29" t="s">
        <v>19</v>
      </c>
      <c r="B30" s="30"/>
      <c r="C30" s="30"/>
      <c r="D30" s="30"/>
      <c r="E30" s="31"/>
    </row>
    <row r="31" spans="1:7" ht="28" customHeight="1" x14ac:dyDescent="0.2">
      <c r="A31" s="37"/>
      <c r="B31" s="14" t="s">
        <v>544</v>
      </c>
      <c r="C31" s="203"/>
      <c r="D31" s="204"/>
      <c r="E31" s="205"/>
    </row>
    <row r="32" spans="1:7" ht="28" customHeight="1" x14ac:dyDescent="0.2">
      <c r="A32" s="37"/>
      <c r="B32" s="14" t="s">
        <v>20</v>
      </c>
      <c r="C32" s="206"/>
      <c r="D32" s="207"/>
      <c r="E32" s="208"/>
    </row>
    <row r="33" spans="1:15" ht="14.25" customHeight="1" x14ac:dyDescent="0.2">
      <c r="A33" s="180"/>
      <c r="B33" s="181"/>
      <c r="C33" s="181"/>
      <c r="D33" s="181"/>
      <c r="E33" s="182"/>
    </row>
    <row r="34" spans="1:15" ht="28" customHeight="1" x14ac:dyDescent="0.2">
      <c r="A34" s="29" t="s">
        <v>546</v>
      </c>
      <c r="E34" s="32"/>
    </row>
    <row r="35" spans="1:15" ht="106.5" customHeight="1" x14ac:dyDescent="0.2">
      <c r="A35" s="177"/>
      <c r="B35" s="178"/>
      <c r="C35" s="178"/>
      <c r="D35" s="178"/>
      <c r="E35" s="179"/>
      <c r="I35" s="33"/>
      <c r="L35" s="24"/>
      <c r="M35" s="24"/>
      <c r="N35" s="24"/>
      <c r="O35" s="24"/>
    </row>
    <row r="36" spans="1:15" ht="14.25" customHeight="1" x14ac:dyDescent="0.2">
      <c r="A36" s="184"/>
      <c r="B36" s="185"/>
      <c r="C36" s="185"/>
      <c r="D36" s="185"/>
      <c r="E36" s="186"/>
      <c r="L36" s="24"/>
      <c r="M36" s="24"/>
      <c r="N36" s="24"/>
      <c r="O36" s="24"/>
    </row>
    <row r="37" spans="1:15" ht="45" customHeight="1" x14ac:dyDescent="0.2">
      <c r="A37" s="189" t="s">
        <v>545</v>
      </c>
      <c r="B37" s="190"/>
      <c r="C37" s="190"/>
      <c r="D37" s="190"/>
      <c r="E37" s="191"/>
    </row>
    <row r="38" spans="1:15" ht="106.5" customHeight="1" x14ac:dyDescent="0.2">
      <c r="A38" s="177"/>
      <c r="B38" s="178"/>
      <c r="C38" s="178"/>
      <c r="D38" s="178"/>
      <c r="E38" s="179"/>
      <c r="L38" s="24"/>
      <c r="M38" s="24"/>
      <c r="N38" s="24"/>
      <c r="O38" s="24"/>
    </row>
    <row r="39" spans="1:15" ht="14.25" customHeight="1" x14ac:dyDescent="0.2">
      <c r="A39" s="184"/>
      <c r="B39" s="185"/>
      <c r="C39" s="185"/>
      <c r="D39" s="185"/>
      <c r="E39" s="186"/>
      <c r="L39" s="24"/>
      <c r="M39" s="24"/>
      <c r="N39" s="24"/>
      <c r="O39" s="24"/>
    </row>
    <row r="40" spans="1:15" ht="28" customHeight="1" x14ac:dyDescent="0.2">
      <c r="A40" s="187" t="s">
        <v>21</v>
      </c>
      <c r="B40" s="188"/>
      <c r="C40" s="183"/>
      <c r="D40" s="178"/>
      <c r="E40" s="179"/>
    </row>
    <row r="41" spans="1:15" ht="14.25" customHeight="1" x14ac:dyDescent="0.2">
      <c r="A41" s="184"/>
      <c r="B41" s="185"/>
      <c r="C41" s="185"/>
      <c r="D41" s="185"/>
      <c r="E41" s="186"/>
      <c r="L41" s="24"/>
      <c r="M41" s="24"/>
      <c r="N41" s="24"/>
      <c r="O41" s="24"/>
    </row>
    <row r="42" spans="1:15" ht="55" customHeight="1" thickBot="1" x14ac:dyDescent="0.25">
      <c r="A42" s="215" t="s">
        <v>585</v>
      </c>
      <c r="B42" s="216"/>
      <c r="C42" s="217"/>
      <c r="D42" s="218"/>
      <c r="E42" s="219"/>
    </row>
    <row r="43" spans="1:15" ht="14.25" customHeight="1" x14ac:dyDescent="0.2"/>
    <row r="44" spans="1:15" ht="55.5" customHeight="1" x14ac:dyDescent="0.2">
      <c r="A44" s="209" t="s">
        <v>596</v>
      </c>
      <c r="B44" s="209"/>
      <c r="C44" s="209"/>
      <c r="D44" s="209"/>
      <c r="E44" s="209"/>
    </row>
    <row r="45" spans="1:15" ht="14.25" customHeight="1" x14ac:dyDescent="0.2"/>
    <row r="46" spans="1:15" ht="14.25" customHeight="1" x14ac:dyDescent="0.2"/>
    <row r="47" spans="1:15" ht="14.25" customHeight="1" x14ac:dyDescent="0.2"/>
    <row r="48" spans="1:15"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customSheetViews>
    <customSheetView guid="{44BE65F2-49DE-49BF-8F00-9C1341F6F987}">
      <pageMargins left="0.7" right="0.7" top="0.75" bottom="0.75" header="0" footer="0"/>
      <pageSetup orientation="portrait" r:id="rId1"/>
    </customSheetView>
  </customSheetViews>
  <mergeCells count="43">
    <mergeCell ref="A44:E44"/>
    <mergeCell ref="A2:E2"/>
    <mergeCell ref="B16:E16"/>
    <mergeCell ref="B17:E17"/>
    <mergeCell ref="B18:E18"/>
    <mergeCell ref="B19:E19"/>
    <mergeCell ref="A42:B42"/>
    <mergeCell ref="C42:E42"/>
    <mergeCell ref="A20:E20"/>
    <mergeCell ref="A23:E23"/>
    <mergeCell ref="A26:E26"/>
    <mergeCell ref="A29:E29"/>
    <mergeCell ref="A33:E33"/>
    <mergeCell ref="A21:E21"/>
    <mergeCell ref="A22:B22"/>
    <mergeCell ref="C22:E22"/>
    <mergeCell ref="A24:E24"/>
    <mergeCell ref="A25:E25"/>
    <mergeCell ref="A27:E27"/>
    <mergeCell ref="A28:E28"/>
    <mergeCell ref="C31:E32"/>
    <mergeCell ref="A35:E35"/>
    <mergeCell ref="A6:E6"/>
    <mergeCell ref="A38:E38"/>
    <mergeCell ref="C40:E40"/>
    <mergeCell ref="A41:E41"/>
    <mergeCell ref="A40:B40"/>
    <mergeCell ref="A36:E36"/>
    <mergeCell ref="A37:E37"/>
    <mergeCell ref="A39:E39"/>
    <mergeCell ref="B9:C9"/>
    <mergeCell ref="A11:E11"/>
    <mergeCell ref="A15:E15"/>
    <mergeCell ref="A12:E12"/>
    <mergeCell ref="B13:E13"/>
    <mergeCell ref="B14:E14"/>
    <mergeCell ref="A10:E10"/>
    <mergeCell ref="A1:E1"/>
    <mergeCell ref="A3:E3"/>
    <mergeCell ref="B4:C4"/>
    <mergeCell ref="B5:C5"/>
    <mergeCell ref="B8:C8"/>
    <mergeCell ref="A7:E7"/>
  </mergeCells>
  <pageMargins left="0.7" right="0.7" top="0.75" bottom="0.75" header="0" footer="0"/>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6"/>
  <sheetViews>
    <sheetView workbookViewId="0">
      <selection activeCell="G3" sqref="G3"/>
    </sheetView>
  </sheetViews>
  <sheetFormatPr baseColWidth="10" defaultColWidth="14.5" defaultRowHeight="15" customHeight="1" x14ac:dyDescent="0.2"/>
  <cols>
    <col min="1" max="1" width="6.1640625" style="4" customWidth="1"/>
    <col min="2" max="2" width="57.33203125" style="4" customWidth="1"/>
    <col min="3" max="3" width="7.5" style="4" customWidth="1"/>
    <col min="4" max="4" width="22.1640625" style="4" customWidth="1"/>
    <col min="5" max="5" width="7.5" style="4" customWidth="1"/>
    <col min="6" max="6" width="39.5" style="4" customWidth="1"/>
    <col min="7" max="7" width="9.1640625" style="4" customWidth="1"/>
    <col min="8" max="9" width="2.1640625" style="4" hidden="1" customWidth="1"/>
    <col min="10" max="10" width="9.1640625" style="4" hidden="1" customWidth="1"/>
    <col min="11" max="26" width="9.1640625" style="4" customWidth="1"/>
    <col min="27" max="16384" width="14.5" style="4"/>
  </cols>
  <sheetData>
    <row r="1" spans="1:26" ht="31" customHeight="1" thickBot="1" x14ac:dyDescent="0.25">
      <c r="A1" s="296" t="s">
        <v>547</v>
      </c>
      <c r="B1" s="297"/>
      <c r="C1" s="297"/>
      <c r="D1" s="297"/>
      <c r="E1" s="297"/>
      <c r="F1" s="298"/>
    </row>
    <row r="2" spans="1:26" ht="54.75" customHeight="1" x14ac:dyDescent="0.2">
      <c r="A2" s="269" t="s">
        <v>586</v>
      </c>
      <c r="B2" s="270"/>
      <c r="C2" s="270"/>
      <c r="D2" s="270"/>
      <c r="E2" s="270"/>
      <c r="F2" s="271"/>
    </row>
    <row r="3" spans="1:26" ht="160.5" customHeight="1" thickBot="1" x14ac:dyDescent="0.25">
      <c r="A3" s="272"/>
      <c r="B3" s="273"/>
      <c r="C3" s="273"/>
      <c r="D3" s="273"/>
      <c r="E3" s="273"/>
      <c r="F3" s="274"/>
    </row>
    <row r="4" spans="1:26" ht="28" customHeight="1" thickBot="1" x14ac:dyDescent="0.25">
      <c r="A4" s="275"/>
      <c r="B4" s="276"/>
      <c r="C4" s="276"/>
      <c r="D4" s="276"/>
      <c r="E4" s="276"/>
      <c r="F4" s="277"/>
    </row>
    <row r="5" spans="1:26" ht="27" customHeight="1" thickBot="1" x14ac:dyDescent="0.25">
      <c r="A5" s="299" t="s">
        <v>22</v>
      </c>
      <c r="B5" s="300"/>
      <c r="C5" s="301" t="s">
        <v>23</v>
      </c>
      <c r="D5" s="302"/>
      <c r="E5" s="302"/>
      <c r="F5" s="300"/>
    </row>
    <row r="6" spans="1:26" ht="28" customHeight="1" x14ac:dyDescent="0.25">
      <c r="A6" s="249" t="s">
        <v>24</v>
      </c>
      <c r="B6" s="250"/>
      <c r="C6" s="250"/>
      <c r="D6" s="250"/>
      <c r="E6" s="250"/>
      <c r="F6" s="251"/>
      <c r="G6" s="5"/>
      <c r="H6" s="5"/>
      <c r="I6" s="5"/>
      <c r="J6" s="5"/>
      <c r="K6" s="5"/>
      <c r="L6" s="5"/>
      <c r="M6" s="5"/>
      <c r="N6" s="5"/>
      <c r="O6" s="5"/>
      <c r="P6" s="5"/>
      <c r="Q6" s="5"/>
      <c r="R6" s="5"/>
      <c r="S6" s="5"/>
      <c r="T6" s="5"/>
      <c r="U6" s="5"/>
      <c r="V6" s="5"/>
      <c r="W6" s="5"/>
      <c r="X6" s="5"/>
      <c r="Y6" s="5"/>
      <c r="Z6" s="5"/>
    </row>
    <row r="7" spans="1:26" ht="15" customHeight="1" x14ac:dyDescent="0.2">
      <c r="A7" s="51" t="str">
        <f>IF(A25&gt;0,"x","")</f>
        <v/>
      </c>
      <c r="B7" s="52" t="s">
        <v>601</v>
      </c>
      <c r="C7" s="231" t="s">
        <v>26</v>
      </c>
      <c r="D7" s="232"/>
      <c r="E7" s="231" t="s">
        <v>27</v>
      </c>
      <c r="F7" s="233"/>
    </row>
    <row r="8" spans="1:26" ht="15" customHeight="1" x14ac:dyDescent="0.2">
      <c r="A8" s="51" t="str">
        <f>IF(A25&gt;0,"x","")</f>
        <v/>
      </c>
      <c r="B8" s="52" t="s">
        <v>28</v>
      </c>
      <c r="C8" s="53"/>
      <c r="D8" s="52" t="s">
        <v>528</v>
      </c>
      <c r="E8" s="53"/>
      <c r="F8" s="54" t="s">
        <v>30</v>
      </c>
    </row>
    <row r="9" spans="1:26" ht="15" customHeight="1" x14ac:dyDescent="0.2">
      <c r="A9" s="51" t="str">
        <f>IF(A25&gt;0,"x","")</f>
        <v/>
      </c>
      <c r="B9" s="52" t="s">
        <v>31</v>
      </c>
      <c r="C9" s="53"/>
      <c r="D9" s="52" t="s">
        <v>529</v>
      </c>
      <c r="E9" s="53"/>
      <c r="F9" s="54" t="s">
        <v>33</v>
      </c>
    </row>
    <row r="10" spans="1:26" ht="15" customHeight="1" x14ac:dyDescent="0.2">
      <c r="A10" s="51" t="str">
        <f>IF(A25&gt;0,"x","")</f>
        <v/>
      </c>
      <c r="B10" s="52" t="s">
        <v>34</v>
      </c>
      <c r="C10" s="53"/>
      <c r="D10" s="52" t="s">
        <v>526</v>
      </c>
      <c r="E10" s="53"/>
      <c r="F10" s="54" t="s">
        <v>587</v>
      </c>
    </row>
    <row r="11" spans="1:26" ht="15" customHeight="1" x14ac:dyDescent="0.2">
      <c r="A11" s="55"/>
      <c r="B11" s="52" t="s">
        <v>36</v>
      </c>
      <c r="C11" s="53"/>
      <c r="D11" s="52" t="s">
        <v>29</v>
      </c>
      <c r="E11" s="305" t="s">
        <v>589</v>
      </c>
      <c r="F11" s="306"/>
    </row>
    <row r="12" spans="1:26" ht="15" customHeight="1" x14ac:dyDescent="0.2">
      <c r="A12" s="55"/>
      <c r="B12" s="52" t="s">
        <v>38</v>
      </c>
      <c r="C12" s="53"/>
      <c r="D12" s="52" t="s">
        <v>32</v>
      </c>
      <c r="E12" s="307"/>
      <c r="F12" s="308"/>
    </row>
    <row r="13" spans="1:26" ht="15" customHeight="1" x14ac:dyDescent="0.2">
      <c r="A13" s="55"/>
      <c r="B13" s="52" t="s">
        <v>40</v>
      </c>
      <c r="C13" s="56"/>
      <c r="D13" s="57" t="s">
        <v>35</v>
      </c>
      <c r="E13" s="307"/>
      <c r="F13" s="308"/>
    </row>
    <row r="14" spans="1:26" ht="15" customHeight="1" x14ac:dyDescent="0.2">
      <c r="A14" s="55"/>
      <c r="B14" s="52" t="s">
        <v>42</v>
      </c>
      <c r="C14" s="58"/>
      <c r="D14" s="59" t="s">
        <v>37</v>
      </c>
      <c r="E14" s="307"/>
      <c r="F14" s="308"/>
    </row>
    <row r="15" spans="1:26" ht="15" customHeight="1" x14ac:dyDescent="0.2">
      <c r="A15" s="55"/>
      <c r="B15" s="52" t="s">
        <v>44</v>
      </c>
      <c r="C15" s="58"/>
      <c r="D15" s="59" t="s">
        <v>39</v>
      </c>
      <c r="E15" s="307"/>
      <c r="F15" s="308"/>
    </row>
    <row r="16" spans="1:26" ht="15" customHeight="1" x14ac:dyDescent="0.2">
      <c r="A16" s="55"/>
      <c r="B16" s="52" t="s">
        <v>46</v>
      </c>
      <c r="C16" s="58"/>
      <c r="D16" s="59" t="s">
        <v>41</v>
      </c>
      <c r="E16" s="307"/>
      <c r="F16" s="308"/>
    </row>
    <row r="17" spans="1:26" ht="15" customHeight="1" x14ac:dyDescent="0.2">
      <c r="A17" s="55"/>
      <c r="B17" s="52" t="s">
        <v>48</v>
      </c>
      <c r="C17" s="58"/>
      <c r="D17" s="59" t="s">
        <v>43</v>
      </c>
      <c r="E17" s="307"/>
      <c r="F17" s="308"/>
    </row>
    <row r="18" spans="1:26" ht="15" customHeight="1" x14ac:dyDescent="0.2">
      <c r="A18" s="55"/>
      <c r="B18" s="52" t="s">
        <v>50</v>
      </c>
      <c r="C18" s="60"/>
      <c r="D18" s="61" t="s">
        <v>45</v>
      </c>
      <c r="E18" s="307"/>
      <c r="F18" s="308"/>
    </row>
    <row r="19" spans="1:26" ht="15" customHeight="1" x14ac:dyDescent="0.2">
      <c r="A19" s="55"/>
      <c r="B19" s="62" t="s">
        <v>52</v>
      </c>
      <c r="C19" s="267"/>
      <c r="D19" s="267"/>
      <c r="E19" s="307"/>
      <c r="F19" s="308"/>
    </row>
    <row r="20" spans="1:26" ht="15" customHeight="1" x14ac:dyDescent="0.2">
      <c r="A20" s="55"/>
      <c r="B20" s="62" t="s">
        <v>54</v>
      </c>
      <c r="C20" s="267"/>
      <c r="D20" s="267"/>
      <c r="E20" s="307"/>
      <c r="F20" s="308"/>
    </row>
    <row r="21" spans="1:26" ht="15" customHeight="1" x14ac:dyDescent="0.2">
      <c r="A21" s="55"/>
      <c r="B21" s="62" t="s">
        <v>56</v>
      </c>
      <c r="C21" s="267"/>
      <c r="D21" s="267"/>
      <c r="E21" s="307"/>
      <c r="F21" s="308"/>
    </row>
    <row r="22" spans="1:26" ht="15" customHeight="1" x14ac:dyDescent="0.2">
      <c r="A22" s="55"/>
      <c r="B22" s="62" t="s">
        <v>58</v>
      </c>
      <c r="C22" s="267"/>
      <c r="D22" s="267"/>
      <c r="E22" s="307"/>
      <c r="F22" s="308"/>
    </row>
    <row r="23" spans="1:26" ht="15" customHeight="1" x14ac:dyDescent="0.2">
      <c r="A23" s="55"/>
      <c r="B23" s="62" t="s">
        <v>59</v>
      </c>
      <c r="C23" s="267"/>
      <c r="D23" s="267"/>
      <c r="E23" s="307"/>
      <c r="F23" s="308"/>
    </row>
    <row r="24" spans="1:26" ht="15" customHeight="1" x14ac:dyDescent="0.2">
      <c r="A24" s="55"/>
      <c r="B24" s="62" t="s">
        <v>60</v>
      </c>
      <c r="C24" s="267"/>
      <c r="D24" s="267"/>
      <c r="E24" s="307"/>
      <c r="F24" s="308"/>
    </row>
    <row r="25" spans="1:26" ht="28" customHeight="1" thickBot="1" x14ac:dyDescent="0.25">
      <c r="A25" s="63">
        <f>COUNTIF(A11:A24,"x")</f>
        <v>0</v>
      </c>
      <c r="B25" s="64" t="s">
        <v>61</v>
      </c>
      <c r="C25" s="268"/>
      <c r="D25" s="268"/>
      <c r="E25" s="309"/>
      <c r="F25" s="310"/>
      <c r="H25" s="4">
        <f>COUNTIF(C12:C17,"x")</f>
        <v>0</v>
      </c>
      <c r="I25" s="4">
        <f>COUNTIF(E8:E11,"x")</f>
        <v>0</v>
      </c>
      <c r="J25" s="4">
        <f>I25*H25</f>
        <v>0</v>
      </c>
    </row>
    <row r="26" spans="1:26" s="38" customFormat="1" ht="28" customHeight="1" x14ac:dyDescent="0.2">
      <c r="A26" s="238" t="s">
        <v>62</v>
      </c>
      <c r="B26" s="239"/>
      <c r="C26" s="239"/>
      <c r="D26" s="239"/>
      <c r="E26" s="239"/>
      <c r="F26" s="240"/>
      <c r="G26" s="41"/>
      <c r="H26" s="41"/>
      <c r="I26" s="41"/>
      <c r="J26" s="41"/>
      <c r="K26" s="41"/>
      <c r="L26" s="41"/>
      <c r="M26" s="41"/>
      <c r="N26" s="41"/>
      <c r="O26" s="41"/>
      <c r="P26" s="41"/>
      <c r="Q26" s="41"/>
      <c r="R26" s="41"/>
      <c r="S26" s="41"/>
      <c r="T26" s="41"/>
      <c r="U26" s="41"/>
      <c r="V26" s="41"/>
      <c r="W26" s="41"/>
      <c r="X26" s="41"/>
      <c r="Y26" s="41"/>
      <c r="Z26" s="41"/>
    </row>
    <row r="27" spans="1:26" ht="15" customHeight="1" x14ac:dyDescent="0.2">
      <c r="A27" s="51" t="str">
        <f>IF(A35&gt;0,"x","")</f>
        <v/>
      </c>
      <c r="B27" s="52" t="s">
        <v>601</v>
      </c>
      <c r="C27" s="231" t="s">
        <v>26</v>
      </c>
      <c r="D27" s="232"/>
      <c r="E27" s="231" t="s">
        <v>27</v>
      </c>
      <c r="F27" s="233"/>
    </row>
    <row r="28" spans="1:26" ht="15" customHeight="1" x14ac:dyDescent="0.2">
      <c r="A28" s="51" t="str">
        <f>IF(A35&gt;0,"x","")</f>
        <v/>
      </c>
      <c r="B28" s="52" t="s">
        <v>28</v>
      </c>
      <c r="C28" s="53"/>
      <c r="D28" s="52" t="s">
        <v>528</v>
      </c>
      <c r="E28" s="53"/>
      <c r="F28" s="54" t="s">
        <v>30</v>
      </c>
    </row>
    <row r="29" spans="1:26" ht="15" customHeight="1" x14ac:dyDescent="0.2">
      <c r="A29" s="51" t="str">
        <f>IF(A35&gt;0,"x","")</f>
        <v/>
      </c>
      <c r="B29" s="52" t="s">
        <v>31</v>
      </c>
      <c r="C29" s="53"/>
      <c r="D29" s="52" t="s">
        <v>529</v>
      </c>
      <c r="E29" s="65"/>
      <c r="F29" s="66" t="s">
        <v>33</v>
      </c>
    </row>
    <row r="30" spans="1:26" ht="15" customHeight="1" x14ac:dyDescent="0.2">
      <c r="A30" s="51" t="str">
        <f>IF(A35&gt;0,"x","")</f>
        <v/>
      </c>
      <c r="B30" s="67" t="s">
        <v>63</v>
      </c>
      <c r="C30" s="53"/>
      <c r="D30" s="52" t="s">
        <v>526</v>
      </c>
      <c r="E30" s="267"/>
      <c r="F30" s="303"/>
    </row>
    <row r="31" spans="1:26" ht="15" customHeight="1" x14ac:dyDescent="0.2">
      <c r="A31" s="68"/>
      <c r="B31" s="69" t="s">
        <v>64</v>
      </c>
      <c r="C31" s="70"/>
      <c r="D31" s="52" t="s">
        <v>29</v>
      </c>
      <c r="E31" s="267"/>
      <c r="F31" s="303"/>
    </row>
    <row r="32" spans="1:26" ht="15" customHeight="1" x14ac:dyDescent="0.2">
      <c r="A32" s="68"/>
      <c r="B32" s="69" t="s">
        <v>65</v>
      </c>
      <c r="C32" s="70"/>
      <c r="D32" s="62" t="s">
        <v>32</v>
      </c>
      <c r="E32" s="267"/>
      <c r="F32" s="303"/>
    </row>
    <row r="33" spans="1:26" ht="15" customHeight="1" x14ac:dyDescent="0.2">
      <c r="A33" s="68"/>
      <c r="B33" s="69" t="s">
        <v>66</v>
      </c>
      <c r="C33" s="70"/>
      <c r="D33" s="62" t="s">
        <v>35</v>
      </c>
      <c r="E33" s="267"/>
      <c r="F33" s="303"/>
    </row>
    <row r="34" spans="1:26" ht="15" customHeight="1" x14ac:dyDescent="0.2">
      <c r="A34" s="68"/>
      <c r="B34" s="69" t="s">
        <v>67</v>
      </c>
      <c r="C34" s="70"/>
      <c r="D34" s="62" t="s">
        <v>37</v>
      </c>
      <c r="E34" s="267"/>
      <c r="F34" s="303"/>
    </row>
    <row r="35" spans="1:26" ht="15" customHeight="1" x14ac:dyDescent="0.2">
      <c r="A35" s="242">
        <f>COUNTIF(A31:A34,"x")</f>
        <v>0</v>
      </c>
      <c r="B35" s="254" t="s">
        <v>534</v>
      </c>
      <c r="C35" s="70"/>
      <c r="D35" s="62" t="s">
        <v>39</v>
      </c>
      <c r="E35" s="267"/>
      <c r="F35" s="303"/>
    </row>
    <row r="36" spans="1:26" ht="15" customHeight="1" x14ac:dyDescent="0.2">
      <c r="A36" s="242"/>
      <c r="B36" s="254"/>
      <c r="C36" s="70"/>
      <c r="D36" s="62" t="s">
        <v>41</v>
      </c>
      <c r="E36" s="267"/>
      <c r="F36" s="303"/>
    </row>
    <row r="37" spans="1:26" ht="15" customHeight="1" x14ac:dyDescent="0.2">
      <c r="A37" s="242"/>
      <c r="B37" s="254"/>
      <c r="C37" s="70"/>
      <c r="D37" s="62" t="s">
        <v>43</v>
      </c>
      <c r="E37" s="267"/>
      <c r="F37" s="303"/>
    </row>
    <row r="38" spans="1:26" ht="15" customHeight="1" thickBot="1" x14ac:dyDescent="0.25">
      <c r="A38" s="256"/>
      <c r="B38" s="255"/>
      <c r="C38" s="73"/>
      <c r="D38" s="74" t="s">
        <v>45</v>
      </c>
      <c r="E38" s="268"/>
      <c r="F38" s="304"/>
    </row>
    <row r="39" spans="1:26" s="38" customFormat="1" ht="28" customHeight="1" x14ac:dyDescent="0.2">
      <c r="A39" s="249" t="s">
        <v>69</v>
      </c>
      <c r="B39" s="250"/>
      <c r="C39" s="250"/>
      <c r="D39" s="250"/>
      <c r="E39" s="250"/>
      <c r="F39" s="251"/>
      <c r="G39" s="41"/>
      <c r="H39" s="41"/>
      <c r="I39" s="41"/>
      <c r="J39" s="41"/>
      <c r="K39" s="41"/>
      <c r="L39" s="41"/>
      <c r="M39" s="41"/>
      <c r="N39" s="41"/>
      <c r="O39" s="41"/>
      <c r="P39" s="41"/>
      <c r="Q39" s="41"/>
      <c r="R39" s="41"/>
      <c r="S39" s="41"/>
      <c r="T39" s="41"/>
      <c r="U39" s="41"/>
      <c r="V39" s="41"/>
      <c r="W39" s="41"/>
      <c r="X39" s="41"/>
      <c r="Y39" s="41"/>
      <c r="Z39" s="41"/>
    </row>
    <row r="40" spans="1:26" ht="15" customHeight="1" x14ac:dyDescent="0.2">
      <c r="A40" s="51" t="str">
        <f>IF(A46&gt;0,"x","")</f>
        <v/>
      </c>
      <c r="B40" s="52" t="s">
        <v>601</v>
      </c>
      <c r="C40" s="231" t="s">
        <v>26</v>
      </c>
      <c r="D40" s="232"/>
      <c r="E40" s="231" t="s">
        <v>27</v>
      </c>
      <c r="F40" s="233"/>
    </row>
    <row r="41" spans="1:26" ht="15" customHeight="1" x14ac:dyDescent="0.2">
      <c r="A41" s="51" t="str">
        <f>IF(A46&gt;0,"x","")</f>
        <v/>
      </c>
      <c r="B41" s="52" t="s">
        <v>28</v>
      </c>
      <c r="C41" s="53"/>
      <c r="D41" s="52" t="s">
        <v>528</v>
      </c>
      <c r="E41" s="53"/>
      <c r="F41" s="54" t="s">
        <v>70</v>
      </c>
    </row>
    <row r="42" spans="1:26" ht="15" customHeight="1" x14ac:dyDescent="0.2">
      <c r="A42" s="51" t="str">
        <f>IF(A46&gt;0,"x","")</f>
        <v/>
      </c>
      <c r="B42" s="52" t="s">
        <v>31</v>
      </c>
      <c r="C42" s="53"/>
      <c r="D42" s="52" t="s">
        <v>529</v>
      </c>
      <c r="E42" s="53"/>
      <c r="F42" s="54" t="s">
        <v>71</v>
      </c>
    </row>
    <row r="43" spans="1:26" ht="15" customHeight="1" x14ac:dyDescent="0.2">
      <c r="A43" s="51" t="str">
        <f>IF(A46&gt;0,"x","")</f>
        <v/>
      </c>
      <c r="B43" s="52" t="s">
        <v>63</v>
      </c>
      <c r="C43" s="53"/>
      <c r="D43" s="52" t="s">
        <v>526</v>
      </c>
      <c r="E43" s="53"/>
      <c r="F43" s="54" t="s">
        <v>72</v>
      </c>
    </row>
    <row r="44" spans="1:26" ht="15" customHeight="1" x14ac:dyDescent="0.2">
      <c r="A44" s="55"/>
      <c r="B44" s="52" t="s">
        <v>73</v>
      </c>
      <c r="C44" s="53"/>
      <c r="D44" s="52" t="s">
        <v>29</v>
      </c>
      <c r="E44" s="53"/>
      <c r="F44" s="54" t="s">
        <v>74</v>
      </c>
    </row>
    <row r="45" spans="1:26" ht="15" customHeight="1" x14ac:dyDescent="0.2">
      <c r="A45" s="75"/>
      <c r="B45" s="67" t="s">
        <v>75</v>
      </c>
      <c r="C45" s="53"/>
      <c r="D45" s="52" t="s">
        <v>32</v>
      </c>
      <c r="E45" s="290"/>
      <c r="F45" s="291"/>
    </row>
    <row r="46" spans="1:26" ht="15" customHeight="1" x14ac:dyDescent="0.2">
      <c r="A46" s="267">
        <f>COUNTIF(A44:A45,"x")</f>
        <v>0</v>
      </c>
      <c r="B46" s="254" t="s">
        <v>68</v>
      </c>
      <c r="C46" s="70"/>
      <c r="D46" s="52" t="s">
        <v>35</v>
      </c>
      <c r="E46" s="292"/>
      <c r="F46" s="293"/>
    </row>
    <row r="47" spans="1:26" ht="15" customHeight="1" x14ac:dyDescent="0.2">
      <c r="A47" s="267"/>
      <c r="B47" s="254"/>
      <c r="C47" s="70"/>
      <c r="D47" s="52" t="s">
        <v>37</v>
      </c>
      <c r="E47" s="292"/>
      <c r="F47" s="293"/>
    </row>
    <row r="48" spans="1:26" ht="15" customHeight="1" x14ac:dyDescent="0.2">
      <c r="A48" s="267"/>
      <c r="B48" s="254"/>
      <c r="C48" s="70"/>
      <c r="D48" s="52" t="s">
        <v>39</v>
      </c>
      <c r="E48" s="292"/>
      <c r="F48" s="293"/>
    </row>
    <row r="49" spans="1:26" ht="15" customHeight="1" x14ac:dyDescent="0.2">
      <c r="A49" s="267"/>
      <c r="B49" s="254"/>
      <c r="C49" s="70"/>
      <c r="D49" s="52" t="s">
        <v>41</v>
      </c>
      <c r="E49" s="292"/>
      <c r="F49" s="293"/>
    </row>
    <row r="50" spans="1:26" ht="15" customHeight="1" x14ac:dyDescent="0.2">
      <c r="A50" s="267"/>
      <c r="B50" s="254"/>
      <c r="C50" s="70"/>
      <c r="D50" s="52" t="s">
        <v>43</v>
      </c>
      <c r="E50" s="292"/>
      <c r="F50" s="293"/>
    </row>
    <row r="51" spans="1:26" ht="15" customHeight="1" thickBot="1" x14ac:dyDescent="0.25">
      <c r="A51" s="279"/>
      <c r="B51" s="278"/>
      <c r="C51" s="136"/>
      <c r="D51" s="67" t="s">
        <v>45</v>
      </c>
      <c r="E51" s="292"/>
      <c r="F51" s="293"/>
    </row>
    <row r="52" spans="1:26" s="38" customFormat="1" ht="28" customHeight="1" x14ac:dyDescent="0.2">
      <c r="A52" s="249" t="s">
        <v>76</v>
      </c>
      <c r="B52" s="250"/>
      <c r="C52" s="250"/>
      <c r="D52" s="250"/>
      <c r="E52" s="250"/>
      <c r="F52" s="251"/>
      <c r="G52" s="41"/>
      <c r="H52" s="41"/>
      <c r="I52" s="41"/>
      <c r="J52" s="41"/>
      <c r="K52" s="41"/>
      <c r="L52" s="41"/>
      <c r="M52" s="41"/>
      <c r="N52" s="41"/>
      <c r="O52" s="41"/>
      <c r="P52" s="41"/>
      <c r="Q52" s="41"/>
      <c r="R52" s="41"/>
      <c r="S52" s="41"/>
      <c r="T52" s="41"/>
      <c r="U52" s="41"/>
      <c r="V52" s="41"/>
      <c r="W52" s="41"/>
      <c r="X52" s="41"/>
      <c r="Y52" s="41"/>
      <c r="Z52" s="41"/>
    </row>
    <row r="53" spans="1:26" ht="15" customHeight="1" x14ac:dyDescent="0.2">
      <c r="A53" s="51" t="str">
        <f>IF(A61&gt;0,"x","")</f>
        <v/>
      </c>
      <c r="B53" s="52" t="s">
        <v>601</v>
      </c>
      <c r="C53" s="231" t="s">
        <v>26</v>
      </c>
      <c r="D53" s="232"/>
      <c r="E53" s="231" t="s">
        <v>27</v>
      </c>
      <c r="F53" s="233"/>
    </row>
    <row r="54" spans="1:26" ht="15" customHeight="1" x14ac:dyDescent="0.2">
      <c r="A54" s="51" t="str">
        <f>IF(A61&gt;0,"x","")</f>
        <v/>
      </c>
      <c r="B54" s="52" t="s">
        <v>28</v>
      </c>
      <c r="C54" s="53"/>
      <c r="D54" s="52" t="s">
        <v>528</v>
      </c>
      <c r="E54" s="53"/>
      <c r="F54" s="54" t="s">
        <v>70</v>
      </c>
    </row>
    <row r="55" spans="1:26" ht="15" customHeight="1" x14ac:dyDescent="0.2">
      <c r="A55" s="51" t="str">
        <f>IF(A61&gt;0,"x","")</f>
        <v/>
      </c>
      <c r="B55" s="52" t="s">
        <v>31</v>
      </c>
      <c r="C55" s="53"/>
      <c r="D55" s="52" t="s">
        <v>529</v>
      </c>
      <c r="E55" s="53"/>
      <c r="F55" s="54" t="s">
        <v>71</v>
      </c>
    </row>
    <row r="56" spans="1:26" ht="15" customHeight="1" x14ac:dyDescent="0.2">
      <c r="A56" s="51" t="str">
        <f>IF(A61&gt;0,"x","")</f>
        <v/>
      </c>
      <c r="B56" s="52" t="s">
        <v>63</v>
      </c>
      <c r="C56" s="53"/>
      <c r="D56" s="52" t="s">
        <v>526</v>
      </c>
      <c r="E56" s="53"/>
      <c r="F56" s="54" t="s">
        <v>72</v>
      </c>
    </row>
    <row r="57" spans="1:26" ht="15" customHeight="1" x14ac:dyDescent="0.2">
      <c r="A57" s="55"/>
      <c r="B57" s="52" t="s">
        <v>77</v>
      </c>
      <c r="C57" s="53"/>
      <c r="D57" s="52" t="s">
        <v>29</v>
      </c>
      <c r="E57" s="53"/>
      <c r="F57" s="54" t="s">
        <v>74</v>
      </c>
    </row>
    <row r="58" spans="1:26" ht="15" customHeight="1" x14ac:dyDescent="0.2">
      <c r="A58" s="55"/>
      <c r="B58" s="52" t="s">
        <v>78</v>
      </c>
      <c r="C58" s="53"/>
      <c r="D58" s="52" t="s">
        <v>32</v>
      </c>
      <c r="E58" s="290"/>
      <c r="F58" s="291"/>
    </row>
    <row r="59" spans="1:26" ht="15" customHeight="1" x14ac:dyDescent="0.2">
      <c r="A59" s="75"/>
      <c r="B59" s="67" t="s">
        <v>79</v>
      </c>
      <c r="C59" s="53"/>
      <c r="D59" s="52" t="s">
        <v>35</v>
      </c>
      <c r="E59" s="292"/>
      <c r="F59" s="293"/>
    </row>
    <row r="60" spans="1:26" ht="15" customHeight="1" x14ac:dyDescent="0.2">
      <c r="A60" s="75"/>
      <c r="B60" s="67" t="s">
        <v>80</v>
      </c>
      <c r="C60" s="53"/>
      <c r="D60" s="52" t="s">
        <v>37</v>
      </c>
      <c r="E60" s="292"/>
      <c r="F60" s="293"/>
    </row>
    <row r="61" spans="1:26" ht="15" customHeight="1" x14ac:dyDescent="0.2">
      <c r="A61" s="242">
        <f>COUNTIF(A57:A60,"x")</f>
        <v>0</v>
      </c>
      <c r="B61" s="254" t="s">
        <v>81</v>
      </c>
      <c r="C61" s="53"/>
      <c r="D61" s="52" t="s">
        <v>39</v>
      </c>
      <c r="E61" s="292"/>
      <c r="F61" s="293"/>
    </row>
    <row r="62" spans="1:26" ht="15" customHeight="1" x14ac:dyDescent="0.2">
      <c r="A62" s="242"/>
      <c r="B62" s="254"/>
      <c r="C62" s="53"/>
      <c r="D62" s="52" t="s">
        <v>41</v>
      </c>
      <c r="E62" s="292"/>
      <c r="F62" s="293"/>
    </row>
    <row r="63" spans="1:26" ht="15" customHeight="1" x14ac:dyDescent="0.2">
      <c r="A63" s="242"/>
      <c r="B63" s="254"/>
      <c r="C63" s="70"/>
      <c r="D63" s="52" t="s">
        <v>43</v>
      </c>
      <c r="E63" s="292"/>
      <c r="F63" s="293"/>
    </row>
    <row r="64" spans="1:26" ht="15" customHeight="1" x14ac:dyDescent="0.2">
      <c r="A64" s="242"/>
      <c r="B64" s="254"/>
      <c r="C64" s="70"/>
      <c r="D64" s="52" t="s">
        <v>45</v>
      </c>
      <c r="E64" s="292"/>
      <c r="F64" s="293"/>
    </row>
    <row r="65" spans="1:26" ht="15" customHeight="1" thickBot="1" x14ac:dyDescent="0.25">
      <c r="A65" s="256"/>
      <c r="B65" s="255"/>
      <c r="C65" s="77"/>
      <c r="D65" s="78"/>
      <c r="E65" s="294"/>
      <c r="F65" s="295"/>
      <c r="H65" s="4">
        <f>COUNTIF(C57:C62,"x")</f>
        <v>0</v>
      </c>
      <c r="I65" s="4">
        <f>COUNTIF(E54:E57,"x")</f>
        <v>0</v>
      </c>
      <c r="J65" s="4">
        <f>I65*H65</f>
        <v>0</v>
      </c>
    </row>
    <row r="66" spans="1:26" s="38" customFormat="1" ht="28" customHeight="1" x14ac:dyDescent="0.2">
      <c r="A66" s="249" t="s">
        <v>82</v>
      </c>
      <c r="B66" s="250"/>
      <c r="C66" s="250"/>
      <c r="D66" s="250"/>
      <c r="E66" s="250"/>
      <c r="F66" s="251"/>
      <c r="G66" s="41"/>
      <c r="H66" s="41"/>
      <c r="I66" s="41"/>
      <c r="J66" s="41"/>
      <c r="K66" s="41"/>
      <c r="L66" s="41"/>
      <c r="M66" s="41"/>
      <c r="N66" s="41"/>
      <c r="O66" s="41"/>
      <c r="P66" s="41"/>
      <c r="Q66" s="41"/>
      <c r="R66" s="41"/>
      <c r="S66" s="41"/>
      <c r="T66" s="41"/>
      <c r="U66" s="41"/>
      <c r="V66" s="41"/>
      <c r="W66" s="41"/>
      <c r="X66" s="41"/>
      <c r="Y66" s="41"/>
      <c r="Z66" s="41"/>
    </row>
    <row r="67" spans="1:26" ht="15" customHeight="1" x14ac:dyDescent="0.2">
      <c r="A67" s="51" t="str">
        <f>IF(A78&gt;0,"x","")</f>
        <v/>
      </c>
      <c r="B67" s="52" t="s">
        <v>601</v>
      </c>
      <c r="C67" s="231" t="s">
        <v>588</v>
      </c>
      <c r="D67" s="232"/>
      <c r="E67" s="231" t="s">
        <v>27</v>
      </c>
      <c r="F67" s="233"/>
    </row>
    <row r="68" spans="1:26" ht="15" customHeight="1" x14ac:dyDescent="0.2">
      <c r="A68" s="79" t="str">
        <f>IF(A78&gt;0,"x","")</f>
        <v/>
      </c>
      <c r="B68" s="52" t="s">
        <v>28</v>
      </c>
      <c r="C68" s="53"/>
      <c r="D68" s="52" t="s">
        <v>529</v>
      </c>
      <c r="E68" s="53"/>
      <c r="F68" s="54" t="s">
        <v>71</v>
      </c>
    </row>
    <row r="69" spans="1:26" ht="15" customHeight="1" x14ac:dyDescent="0.2">
      <c r="A69" s="79" t="str">
        <f>IF(A78&gt;0,"x","")</f>
        <v/>
      </c>
      <c r="B69" s="52" t="s">
        <v>31</v>
      </c>
      <c r="C69" s="53"/>
      <c r="D69" s="52" t="s">
        <v>526</v>
      </c>
      <c r="E69" s="53"/>
      <c r="F69" s="54" t="s">
        <v>74</v>
      </c>
    </row>
    <row r="70" spans="1:26" ht="15" customHeight="1" x14ac:dyDescent="0.2">
      <c r="A70" s="79" t="str">
        <f>IF(A78&gt;0,"x","")</f>
        <v/>
      </c>
      <c r="B70" s="52" t="s">
        <v>63</v>
      </c>
      <c r="C70" s="53"/>
      <c r="D70" s="52" t="s">
        <v>29</v>
      </c>
      <c r="E70" s="284" t="s">
        <v>590</v>
      </c>
      <c r="F70" s="285"/>
    </row>
    <row r="71" spans="1:26" ht="15" customHeight="1" x14ac:dyDescent="0.2">
      <c r="A71" s="55"/>
      <c r="B71" s="52" t="s">
        <v>83</v>
      </c>
      <c r="C71" s="53"/>
      <c r="D71" s="52" t="s">
        <v>32</v>
      </c>
      <c r="E71" s="286"/>
      <c r="F71" s="287"/>
    </row>
    <row r="72" spans="1:26" ht="15" customHeight="1" x14ac:dyDescent="0.2">
      <c r="A72" s="55"/>
      <c r="B72" s="52" t="s">
        <v>84</v>
      </c>
      <c r="C72" s="53"/>
      <c r="D72" s="52" t="s">
        <v>35</v>
      </c>
      <c r="E72" s="286"/>
      <c r="F72" s="287"/>
    </row>
    <row r="73" spans="1:26" ht="15" customHeight="1" x14ac:dyDescent="0.2">
      <c r="A73" s="55"/>
      <c r="B73" s="52" t="s">
        <v>85</v>
      </c>
      <c r="C73" s="53"/>
      <c r="D73" s="52" t="s">
        <v>37</v>
      </c>
      <c r="E73" s="286"/>
      <c r="F73" s="287"/>
    </row>
    <row r="74" spans="1:26" ht="15" customHeight="1" x14ac:dyDescent="0.2">
      <c r="A74" s="55"/>
      <c r="B74" s="52" t="s">
        <v>86</v>
      </c>
      <c r="C74" s="53"/>
      <c r="D74" s="52" t="s">
        <v>39</v>
      </c>
      <c r="E74" s="286"/>
      <c r="F74" s="287"/>
    </row>
    <row r="75" spans="1:26" ht="15" customHeight="1" x14ac:dyDescent="0.2">
      <c r="A75" s="75"/>
      <c r="B75" s="67" t="s">
        <v>87</v>
      </c>
      <c r="C75" s="53"/>
      <c r="D75" s="52" t="s">
        <v>41</v>
      </c>
      <c r="E75" s="286"/>
      <c r="F75" s="287"/>
    </row>
    <row r="76" spans="1:26" ht="15" customHeight="1" x14ac:dyDescent="0.2">
      <c r="A76" s="75"/>
      <c r="B76" s="67" t="s">
        <v>88</v>
      </c>
      <c r="C76" s="53"/>
      <c r="D76" s="52" t="s">
        <v>43</v>
      </c>
      <c r="E76" s="286"/>
      <c r="F76" s="287"/>
    </row>
    <row r="77" spans="1:26" ht="15" customHeight="1" x14ac:dyDescent="0.2">
      <c r="A77" s="75"/>
      <c r="B77" s="67" t="s">
        <v>89</v>
      </c>
      <c r="C77" s="53"/>
      <c r="D77" s="52" t="s">
        <v>45</v>
      </c>
      <c r="E77" s="286"/>
      <c r="F77" s="287"/>
    </row>
    <row r="78" spans="1:26" ht="28" customHeight="1" thickBot="1" x14ac:dyDescent="0.25">
      <c r="A78" s="80">
        <f>COUNTIF(A71:A77,"x")</f>
        <v>0</v>
      </c>
      <c r="B78" s="72" t="s">
        <v>533</v>
      </c>
      <c r="C78" s="282"/>
      <c r="D78" s="283"/>
      <c r="E78" s="288"/>
      <c r="F78" s="289"/>
    </row>
    <row r="79" spans="1:26" s="38" customFormat="1" ht="28" customHeight="1" x14ac:dyDescent="0.2">
      <c r="A79" s="249" t="s">
        <v>535</v>
      </c>
      <c r="B79" s="250"/>
      <c r="C79" s="250"/>
      <c r="D79" s="250"/>
      <c r="E79" s="250"/>
      <c r="F79" s="251"/>
      <c r="G79" s="41"/>
      <c r="H79" s="41"/>
      <c r="I79" s="41"/>
      <c r="J79" s="41"/>
      <c r="K79" s="41"/>
      <c r="L79" s="41"/>
      <c r="M79" s="41"/>
      <c r="N79" s="41"/>
      <c r="O79" s="41"/>
      <c r="P79" s="41"/>
      <c r="Q79" s="41"/>
      <c r="R79" s="41"/>
      <c r="S79" s="41"/>
      <c r="T79" s="41"/>
      <c r="U79" s="41"/>
      <c r="V79" s="41"/>
      <c r="W79" s="41"/>
      <c r="X79" s="41"/>
      <c r="Y79" s="41"/>
      <c r="Z79" s="41"/>
    </row>
    <row r="80" spans="1:26" ht="15" customHeight="1" x14ac:dyDescent="0.2">
      <c r="A80" s="51" t="str">
        <f>IF(A92&gt;0,"x","")</f>
        <v/>
      </c>
      <c r="B80" s="52" t="s">
        <v>601</v>
      </c>
      <c r="C80" s="231" t="s">
        <v>26</v>
      </c>
      <c r="D80" s="232"/>
      <c r="E80" s="231" t="s">
        <v>27</v>
      </c>
      <c r="F80" s="233"/>
    </row>
    <row r="81" spans="1:26" ht="15" customHeight="1" x14ac:dyDescent="0.2">
      <c r="A81" s="51" t="str">
        <f>IF(A92&gt;0,"x","")</f>
        <v/>
      </c>
      <c r="B81" s="52" t="s">
        <v>28</v>
      </c>
      <c r="C81" s="53"/>
      <c r="D81" s="52" t="s">
        <v>529</v>
      </c>
      <c r="E81" s="234" t="s">
        <v>90</v>
      </c>
      <c r="F81" s="235"/>
    </row>
    <row r="82" spans="1:26" ht="15" customHeight="1" x14ac:dyDescent="0.2">
      <c r="A82" s="51" t="str">
        <f>IF(A92&gt;0,"x","")</f>
        <v/>
      </c>
      <c r="B82" s="52" t="s">
        <v>31</v>
      </c>
      <c r="C82" s="53"/>
      <c r="D82" s="52" t="s">
        <v>526</v>
      </c>
      <c r="E82" s="236"/>
      <c r="F82" s="237"/>
    </row>
    <row r="83" spans="1:26" ht="15" customHeight="1" x14ac:dyDescent="0.2">
      <c r="A83" s="51" t="str">
        <f>IF(A92&gt;0,"x","")</f>
        <v/>
      </c>
      <c r="B83" s="52" t="s">
        <v>63</v>
      </c>
      <c r="C83" s="53"/>
      <c r="D83" s="52" t="s">
        <v>29</v>
      </c>
      <c r="E83" s="236"/>
      <c r="F83" s="237"/>
    </row>
    <row r="84" spans="1:26" ht="15" customHeight="1" x14ac:dyDescent="0.2">
      <c r="A84" s="55"/>
      <c r="B84" s="52" t="s">
        <v>91</v>
      </c>
      <c r="C84" s="53"/>
      <c r="D84" s="52" t="s">
        <v>32</v>
      </c>
      <c r="E84" s="236"/>
      <c r="F84" s="237"/>
    </row>
    <row r="85" spans="1:26" ht="15" customHeight="1" x14ac:dyDescent="0.2">
      <c r="A85" s="55"/>
      <c r="B85" s="52" t="s">
        <v>92</v>
      </c>
      <c r="C85" s="53"/>
      <c r="D85" s="52" t="s">
        <v>35</v>
      </c>
      <c r="E85" s="236"/>
      <c r="F85" s="237"/>
    </row>
    <row r="86" spans="1:26" ht="15" customHeight="1" x14ac:dyDescent="0.2">
      <c r="A86" s="55"/>
      <c r="B86" s="52" t="s">
        <v>93</v>
      </c>
      <c r="C86" s="53"/>
      <c r="D86" s="52" t="s">
        <v>37</v>
      </c>
      <c r="E86" s="236"/>
      <c r="F86" s="237"/>
    </row>
    <row r="87" spans="1:26" ht="15" customHeight="1" x14ac:dyDescent="0.2">
      <c r="A87" s="55"/>
      <c r="B87" s="52" t="s">
        <v>94</v>
      </c>
      <c r="C87" s="53"/>
      <c r="D87" s="52" t="s">
        <v>39</v>
      </c>
      <c r="E87" s="236"/>
      <c r="F87" s="237"/>
    </row>
    <row r="88" spans="1:26" ht="15" customHeight="1" x14ac:dyDescent="0.2">
      <c r="A88" s="55"/>
      <c r="B88" s="52" t="s">
        <v>95</v>
      </c>
      <c r="C88" s="53"/>
      <c r="D88" s="52" t="s">
        <v>41</v>
      </c>
      <c r="E88" s="236"/>
      <c r="F88" s="237"/>
    </row>
    <row r="89" spans="1:26" ht="15" customHeight="1" x14ac:dyDescent="0.2">
      <c r="A89" s="55"/>
      <c r="B89" s="52" t="s">
        <v>96</v>
      </c>
      <c r="C89" s="53"/>
      <c r="D89" s="52" t="s">
        <v>43</v>
      </c>
      <c r="E89" s="236"/>
      <c r="F89" s="237"/>
    </row>
    <row r="90" spans="1:26" ht="15" customHeight="1" x14ac:dyDescent="0.2">
      <c r="A90" s="75"/>
      <c r="B90" s="62" t="s">
        <v>97</v>
      </c>
      <c r="C90" s="65"/>
      <c r="D90" s="52" t="s">
        <v>45</v>
      </c>
      <c r="E90" s="236"/>
      <c r="F90" s="237"/>
    </row>
    <row r="91" spans="1:26" ht="15" customHeight="1" x14ac:dyDescent="0.2">
      <c r="A91" s="68"/>
      <c r="B91" s="81" t="s">
        <v>98</v>
      </c>
      <c r="C91" s="267"/>
      <c r="D91" s="267"/>
      <c r="E91" s="280"/>
      <c r="F91" s="237"/>
    </row>
    <row r="92" spans="1:26" ht="28" customHeight="1" thickBot="1" x14ac:dyDescent="0.25">
      <c r="A92" s="71">
        <f>COUNTIF(A84:A91,"x")</f>
        <v>0</v>
      </c>
      <c r="B92" s="82" t="s">
        <v>99</v>
      </c>
      <c r="C92" s="268"/>
      <c r="D92" s="268"/>
      <c r="E92" s="281"/>
      <c r="F92" s="253"/>
      <c r="H92" s="4">
        <f>COUNTIF(C83:C88,"x")</f>
        <v>0</v>
      </c>
      <c r="I92" s="4">
        <f>IF(A92&gt;0,1,0)</f>
        <v>0</v>
      </c>
      <c r="J92" s="4">
        <f>I92*H92</f>
        <v>0</v>
      </c>
    </row>
    <row r="93" spans="1:26" s="38" customFormat="1" ht="28" customHeight="1" x14ac:dyDescent="0.2">
      <c r="A93" s="238" t="s">
        <v>100</v>
      </c>
      <c r="B93" s="239"/>
      <c r="C93" s="239"/>
      <c r="D93" s="239"/>
      <c r="E93" s="239"/>
      <c r="F93" s="240"/>
      <c r="G93" s="41"/>
      <c r="H93" s="41"/>
      <c r="I93" s="41"/>
      <c r="J93" s="41"/>
      <c r="K93" s="41"/>
      <c r="L93" s="41"/>
      <c r="M93" s="41"/>
      <c r="N93" s="41"/>
      <c r="O93" s="41"/>
      <c r="P93" s="41"/>
      <c r="Q93" s="41"/>
      <c r="R93" s="41"/>
      <c r="S93" s="41"/>
      <c r="T93" s="41"/>
      <c r="U93" s="41"/>
      <c r="V93" s="41"/>
      <c r="W93" s="41"/>
      <c r="X93" s="41"/>
      <c r="Y93" s="41"/>
      <c r="Z93" s="41"/>
    </row>
    <row r="94" spans="1:26" ht="15" customHeight="1" x14ac:dyDescent="0.2">
      <c r="A94" s="51" t="str">
        <f>IF(A100&gt;0,"x","")</f>
        <v/>
      </c>
      <c r="B94" s="52" t="s">
        <v>601</v>
      </c>
      <c r="C94" s="231" t="s">
        <v>26</v>
      </c>
      <c r="D94" s="232"/>
      <c r="E94" s="231" t="s">
        <v>27</v>
      </c>
      <c r="F94" s="233"/>
    </row>
    <row r="95" spans="1:26" ht="15" customHeight="1" x14ac:dyDescent="0.2">
      <c r="A95" s="51" t="str">
        <f>IF(A100&gt;0,"x","")</f>
        <v/>
      </c>
      <c r="B95" s="52" t="s">
        <v>28</v>
      </c>
      <c r="C95" s="53"/>
      <c r="D95" s="25" t="s">
        <v>529</v>
      </c>
      <c r="E95" s="234" t="s">
        <v>90</v>
      </c>
      <c r="F95" s="235"/>
    </row>
    <row r="96" spans="1:26" ht="15" customHeight="1" x14ac:dyDescent="0.2">
      <c r="A96" s="51" t="str">
        <f>IF(A100&gt;0,"x","")</f>
        <v/>
      </c>
      <c r="B96" s="52" t="s">
        <v>31</v>
      </c>
      <c r="C96" s="53"/>
      <c r="D96" s="52" t="s">
        <v>526</v>
      </c>
      <c r="E96" s="236"/>
      <c r="F96" s="237"/>
    </row>
    <row r="97" spans="1:26" ht="15" customHeight="1" x14ac:dyDescent="0.2">
      <c r="A97" s="51" t="str">
        <f>IF(A100&gt;0,"x","")</f>
        <v/>
      </c>
      <c r="B97" s="52" t="s">
        <v>63</v>
      </c>
      <c r="C97" s="53"/>
      <c r="D97" s="52" t="s">
        <v>29</v>
      </c>
      <c r="E97" s="236"/>
      <c r="F97" s="237"/>
    </row>
    <row r="98" spans="1:26" ht="15" customHeight="1" x14ac:dyDescent="0.2">
      <c r="A98" s="55"/>
      <c r="B98" s="52" t="s">
        <v>101</v>
      </c>
      <c r="C98" s="53"/>
      <c r="D98" s="52" t="s">
        <v>32</v>
      </c>
      <c r="E98" s="236"/>
      <c r="F98" s="237"/>
    </row>
    <row r="99" spans="1:26" ht="15" customHeight="1" x14ac:dyDescent="0.2">
      <c r="A99" s="75"/>
      <c r="B99" s="67" t="s">
        <v>102</v>
      </c>
      <c r="C99" s="53"/>
      <c r="D99" s="52" t="s">
        <v>35</v>
      </c>
      <c r="E99" s="236"/>
      <c r="F99" s="237"/>
    </row>
    <row r="100" spans="1:26" ht="15" customHeight="1" x14ac:dyDescent="0.2">
      <c r="A100" s="242">
        <f>COUNTIF(A98:A99,"x")</f>
        <v>0</v>
      </c>
      <c r="B100" s="241" t="s">
        <v>103</v>
      </c>
      <c r="C100" s="70"/>
      <c r="D100" s="52" t="s">
        <v>37</v>
      </c>
      <c r="E100" s="236"/>
      <c r="F100" s="237"/>
    </row>
    <row r="101" spans="1:26" ht="15" customHeight="1" x14ac:dyDescent="0.2">
      <c r="A101" s="242"/>
      <c r="B101" s="241"/>
      <c r="C101" s="70"/>
      <c r="D101" s="52" t="s">
        <v>39</v>
      </c>
      <c r="E101" s="236"/>
      <c r="F101" s="237"/>
    </row>
    <row r="102" spans="1:26" ht="15" customHeight="1" x14ac:dyDescent="0.2">
      <c r="A102" s="242"/>
      <c r="B102" s="241"/>
      <c r="C102" s="70"/>
      <c r="D102" s="52" t="s">
        <v>41</v>
      </c>
      <c r="E102" s="236"/>
      <c r="F102" s="237"/>
    </row>
    <row r="103" spans="1:26" ht="15" customHeight="1" x14ac:dyDescent="0.2">
      <c r="A103" s="242"/>
      <c r="B103" s="241"/>
      <c r="C103" s="70"/>
      <c r="D103" s="52" t="s">
        <v>43</v>
      </c>
      <c r="E103" s="236"/>
      <c r="F103" s="237"/>
    </row>
    <row r="104" spans="1:26" ht="15" customHeight="1" thickBot="1" x14ac:dyDescent="0.25">
      <c r="A104" s="242"/>
      <c r="B104" s="241"/>
      <c r="C104" s="70"/>
      <c r="D104" s="52" t="s">
        <v>45</v>
      </c>
      <c r="E104" s="236"/>
      <c r="F104" s="237"/>
    </row>
    <row r="105" spans="1:26" s="38" customFormat="1" ht="28" customHeight="1" x14ac:dyDescent="0.2">
      <c r="A105" s="249" t="s">
        <v>530</v>
      </c>
      <c r="B105" s="250"/>
      <c r="C105" s="250"/>
      <c r="D105" s="250"/>
      <c r="E105" s="250"/>
      <c r="F105" s="251"/>
      <c r="G105" s="41"/>
      <c r="H105" s="41"/>
      <c r="I105" s="41"/>
      <c r="J105" s="41"/>
      <c r="K105" s="41"/>
      <c r="L105" s="41"/>
      <c r="M105" s="41"/>
      <c r="N105" s="41"/>
      <c r="O105" s="41"/>
      <c r="P105" s="41"/>
      <c r="Q105" s="41"/>
      <c r="R105" s="41"/>
      <c r="S105" s="41"/>
      <c r="T105" s="41"/>
      <c r="U105" s="41"/>
      <c r="V105" s="41"/>
      <c r="W105" s="41"/>
      <c r="X105" s="41"/>
      <c r="Y105" s="41"/>
      <c r="Z105" s="41"/>
    </row>
    <row r="106" spans="1:26" ht="15" customHeight="1" x14ac:dyDescent="0.2">
      <c r="A106" s="51" t="str">
        <f>IF(A112&gt;0,"x","")</f>
        <v/>
      </c>
      <c r="B106" s="52" t="s">
        <v>601</v>
      </c>
      <c r="C106" s="231" t="s">
        <v>26</v>
      </c>
      <c r="D106" s="232"/>
      <c r="E106" s="231" t="s">
        <v>27</v>
      </c>
      <c r="F106" s="233"/>
    </row>
    <row r="107" spans="1:26" ht="15" customHeight="1" x14ac:dyDescent="0.2">
      <c r="A107" s="51" t="str">
        <f>IF(A112&gt;0,"x","")</f>
        <v/>
      </c>
      <c r="B107" s="52" t="s">
        <v>28</v>
      </c>
      <c r="C107" s="83"/>
      <c r="D107" s="20" t="s">
        <v>529</v>
      </c>
      <c r="E107" s="234" t="s">
        <v>90</v>
      </c>
      <c r="F107" s="235"/>
    </row>
    <row r="108" spans="1:26" ht="15" customHeight="1" x14ac:dyDescent="0.2">
      <c r="A108" s="51" t="str">
        <f>IF(A112&gt;0,"x","")</f>
        <v/>
      </c>
      <c r="B108" s="52" t="s">
        <v>31</v>
      </c>
      <c r="C108" s="53"/>
      <c r="D108" s="84" t="s">
        <v>526</v>
      </c>
      <c r="E108" s="236"/>
      <c r="F108" s="237"/>
    </row>
    <row r="109" spans="1:26" ht="15" customHeight="1" x14ac:dyDescent="0.2">
      <c r="A109" s="51" t="str">
        <f>IF(A112&gt;0,"x","")</f>
        <v/>
      </c>
      <c r="B109" s="52" t="s">
        <v>63</v>
      </c>
      <c r="C109" s="53"/>
      <c r="D109" s="52" t="s">
        <v>29</v>
      </c>
      <c r="E109" s="236"/>
      <c r="F109" s="237"/>
    </row>
    <row r="110" spans="1:26" ht="15" customHeight="1" x14ac:dyDescent="0.2">
      <c r="A110" s="55"/>
      <c r="B110" s="52" t="s">
        <v>104</v>
      </c>
      <c r="C110" s="70"/>
      <c r="D110" s="52" t="s">
        <v>32</v>
      </c>
      <c r="E110" s="236"/>
      <c r="F110" s="237"/>
    </row>
    <row r="111" spans="1:26" ht="15" customHeight="1" x14ac:dyDescent="0.2">
      <c r="A111" s="75"/>
      <c r="B111" s="67" t="s">
        <v>105</v>
      </c>
      <c r="C111" s="70"/>
      <c r="D111" s="52" t="s">
        <v>35</v>
      </c>
      <c r="E111" s="236"/>
      <c r="F111" s="237"/>
    </row>
    <row r="112" spans="1:26" ht="15" customHeight="1" x14ac:dyDescent="0.2">
      <c r="A112" s="242">
        <f>COUNTIF(A110:A111,"x")</f>
        <v>0</v>
      </c>
      <c r="B112" s="254" t="s">
        <v>531</v>
      </c>
      <c r="C112" s="70"/>
      <c r="D112" s="52" t="s">
        <v>37</v>
      </c>
      <c r="E112" s="236"/>
      <c r="F112" s="237"/>
    </row>
    <row r="113" spans="1:26" ht="15" customHeight="1" x14ac:dyDescent="0.2">
      <c r="A113" s="242"/>
      <c r="B113" s="254"/>
      <c r="C113" s="70"/>
      <c r="D113" s="52" t="s">
        <v>39</v>
      </c>
      <c r="E113" s="236"/>
      <c r="F113" s="237"/>
    </row>
    <row r="114" spans="1:26" ht="15" customHeight="1" x14ac:dyDescent="0.2">
      <c r="A114" s="242"/>
      <c r="B114" s="254"/>
      <c r="C114" s="85"/>
      <c r="D114" s="52" t="s">
        <v>41</v>
      </c>
      <c r="E114" s="236"/>
      <c r="F114" s="237"/>
    </row>
    <row r="115" spans="1:26" ht="15" customHeight="1" x14ac:dyDescent="0.2">
      <c r="A115" s="242"/>
      <c r="B115" s="254"/>
      <c r="C115" s="85"/>
      <c r="D115" s="52" t="s">
        <v>43</v>
      </c>
      <c r="E115" s="236"/>
      <c r="F115" s="237"/>
    </row>
    <row r="116" spans="1:26" ht="15" customHeight="1" thickBot="1" x14ac:dyDescent="0.25">
      <c r="A116" s="256"/>
      <c r="B116" s="255"/>
      <c r="C116" s="86"/>
      <c r="D116" s="76" t="s">
        <v>45</v>
      </c>
      <c r="E116" s="252"/>
      <c r="F116" s="253"/>
    </row>
    <row r="117" spans="1:26" s="38" customFormat="1" ht="28" customHeight="1" x14ac:dyDescent="0.2">
      <c r="A117" s="249" t="s">
        <v>602</v>
      </c>
      <c r="B117" s="250"/>
      <c r="C117" s="250"/>
      <c r="D117" s="250"/>
      <c r="E117" s="250"/>
      <c r="F117" s="251"/>
      <c r="G117" s="41"/>
      <c r="H117" s="41"/>
      <c r="I117" s="41"/>
      <c r="J117" s="41"/>
      <c r="K117" s="41"/>
      <c r="L117" s="41"/>
      <c r="M117" s="41"/>
      <c r="N117" s="41"/>
      <c r="O117" s="41"/>
      <c r="P117" s="41"/>
      <c r="Q117" s="41"/>
      <c r="R117" s="41"/>
      <c r="S117" s="41"/>
      <c r="T117" s="41"/>
      <c r="U117" s="41"/>
      <c r="V117" s="41"/>
      <c r="W117" s="41"/>
      <c r="X117" s="41"/>
      <c r="Y117" s="41"/>
      <c r="Z117" s="41"/>
    </row>
    <row r="118" spans="1:26" ht="15" customHeight="1" x14ac:dyDescent="0.2">
      <c r="A118" s="51" t="str">
        <f>IF(A124&gt;0,"x","")</f>
        <v/>
      </c>
      <c r="B118" s="52" t="s">
        <v>601</v>
      </c>
      <c r="C118" s="231" t="s">
        <v>26</v>
      </c>
      <c r="D118" s="232"/>
      <c r="E118" s="231" t="s">
        <v>27</v>
      </c>
      <c r="F118" s="233"/>
    </row>
    <row r="119" spans="1:26" ht="15" customHeight="1" x14ac:dyDescent="0.2">
      <c r="A119" s="51" t="str">
        <f>IF(A124&gt;0,"x","")</f>
        <v/>
      </c>
      <c r="B119" s="52" t="s">
        <v>28</v>
      </c>
      <c r="C119" s="83"/>
      <c r="D119" s="20" t="s">
        <v>529</v>
      </c>
      <c r="E119" s="234" t="s">
        <v>90</v>
      </c>
      <c r="F119" s="235"/>
    </row>
    <row r="120" spans="1:26" ht="15" customHeight="1" x14ac:dyDescent="0.2">
      <c r="A120" s="51" t="str">
        <f>IF(A124&gt;0,"x","")</f>
        <v/>
      </c>
      <c r="B120" s="52" t="s">
        <v>31</v>
      </c>
      <c r="C120" s="53"/>
      <c r="D120" s="84" t="s">
        <v>526</v>
      </c>
      <c r="E120" s="236"/>
      <c r="F120" s="237"/>
    </row>
    <row r="121" spans="1:26" ht="15" customHeight="1" x14ac:dyDescent="0.2">
      <c r="A121" s="55"/>
      <c r="B121" s="52" t="s">
        <v>106</v>
      </c>
      <c r="C121" s="53"/>
      <c r="D121" s="52" t="s">
        <v>29</v>
      </c>
      <c r="E121" s="236"/>
      <c r="F121" s="237"/>
    </row>
    <row r="122" spans="1:26" ht="15" customHeight="1" x14ac:dyDescent="0.2">
      <c r="A122" s="55"/>
      <c r="B122" s="52" t="s">
        <v>107</v>
      </c>
      <c r="C122" s="70"/>
      <c r="D122" s="52" t="s">
        <v>32</v>
      </c>
      <c r="E122" s="236"/>
      <c r="F122" s="237"/>
    </row>
    <row r="123" spans="1:26" ht="15" customHeight="1" x14ac:dyDescent="0.2">
      <c r="A123" s="75"/>
      <c r="B123" s="67" t="s">
        <v>108</v>
      </c>
      <c r="C123" s="70"/>
      <c r="D123" s="52" t="s">
        <v>35</v>
      </c>
      <c r="E123" s="236"/>
      <c r="F123" s="237"/>
    </row>
    <row r="124" spans="1:26" ht="15" customHeight="1" x14ac:dyDescent="0.2">
      <c r="A124" s="242">
        <f>COUNTIF(A121:A123,"x")</f>
        <v>0</v>
      </c>
      <c r="B124" s="254" t="s">
        <v>109</v>
      </c>
      <c r="C124" s="70"/>
      <c r="D124" s="52" t="s">
        <v>37</v>
      </c>
      <c r="E124" s="236"/>
      <c r="F124" s="237"/>
    </row>
    <row r="125" spans="1:26" ht="15" customHeight="1" x14ac:dyDescent="0.2">
      <c r="A125" s="242"/>
      <c r="B125" s="254"/>
      <c r="C125" s="70"/>
      <c r="D125" s="52" t="s">
        <v>39</v>
      </c>
      <c r="E125" s="236"/>
      <c r="F125" s="237"/>
    </row>
    <row r="126" spans="1:26" ht="15" customHeight="1" x14ac:dyDescent="0.2">
      <c r="A126" s="242"/>
      <c r="B126" s="254"/>
      <c r="C126" s="70"/>
      <c r="D126" s="52" t="s">
        <v>41</v>
      </c>
      <c r="E126" s="236"/>
      <c r="F126" s="237"/>
    </row>
    <row r="127" spans="1:26" ht="15" customHeight="1" x14ac:dyDescent="0.2">
      <c r="A127" s="242"/>
      <c r="B127" s="254"/>
      <c r="C127" s="70"/>
      <c r="D127" s="52" t="s">
        <v>43</v>
      </c>
      <c r="E127" s="236"/>
      <c r="F127" s="237"/>
    </row>
    <row r="128" spans="1:26" ht="15" customHeight="1" thickBot="1" x14ac:dyDescent="0.25">
      <c r="A128" s="256"/>
      <c r="B128" s="255"/>
      <c r="C128" s="73"/>
      <c r="D128" s="76" t="s">
        <v>45</v>
      </c>
      <c r="E128" s="252"/>
      <c r="F128" s="253"/>
    </row>
    <row r="129" spans="1:26" s="38" customFormat="1" ht="28" customHeight="1" x14ac:dyDescent="0.2">
      <c r="A129" s="249" t="s">
        <v>603</v>
      </c>
      <c r="B129" s="250"/>
      <c r="C129" s="250"/>
      <c r="D129" s="250"/>
      <c r="E129" s="250"/>
      <c r="F129" s="251"/>
      <c r="G129" s="41"/>
      <c r="H129" s="41"/>
      <c r="I129" s="41"/>
      <c r="J129" s="41"/>
      <c r="K129" s="41"/>
      <c r="L129" s="41"/>
      <c r="M129" s="41"/>
      <c r="N129" s="41"/>
      <c r="O129" s="41"/>
      <c r="P129" s="41"/>
      <c r="Q129" s="41"/>
      <c r="R129" s="41"/>
      <c r="S129" s="41"/>
      <c r="T129" s="41"/>
      <c r="U129" s="41"/>
      <c r="V129" s="41"/>
      <c r="W129" s="41"/>
      <c r="X129" s="41"/>
      <c r="Y129" s="41"/>
      <c r="Z129" s="41"/>
    </row>
    <row r="130" spans="1:26" ht="15" customHeight="1" x14ac:dyDescent="0.2">
      <c r="A130" s="51" t="str">
        <f>IF(A135&gt;0,"x","")</f>
        <v/>
      </c>
      <c r="B130" s="52" t="s">
        <v>601</v>
      </c>
      <c r="C130" s="231" t="s">
        <v>26</v>
      </c>
      <c r="D130" s="232"/>
      <c r="E130" s="231" t="s">
        <v>27</v>
      </c>
      <c r="F130" s="233"/>
    </row>
    <row r="131" spans="1:26" ht="15" customHeight="1" x14ac:dyDescent="0.2">
      <c r="A131" s="87" t="str">
        <f>IF(A135&gt;0,"x","")</f>
        <v/>
      </c>
      <c r="B131" s="52" t="s">
        <v>28</v>
      </c>
      <c r="C131" s="83"/>
      <c r="D131" s="20" t="s">
        <v>529</v>
      </c>
      <c r="E131" s="234" t="s">
        <v>110</v>
      </c>
      <c r="F131" s="235"/>
    </row>
    <row r="132" spans="1:26" ht="15" customHeight="1" x14ac:dyDescent="0.2">
      <c r="A132" s="87" t="str">
        <f>IF(A135&gt;0,"x","")</f>
        <v/>
      </c>
      <c r="B132" s="52" t="s">
        <v>31</v>
      </c>
      <c r="C132" s="53"/>
      <c r="D132" s="84" t="s">
        <v>526</v>
      </c>
      <c r="E132" s="236"/>
      <c r="F132" s="237"/>
    </row>
    <row r="133" spans="1:26" ht="15" customHeight="1" x14ac:dyDescent="0.2">
      <c r="A133" s="55"/>
      <c r="B133" s="52" t="s">
        <v>111</v>
      </c>
      <c r="C133" s="53"/>
      <c r="D133" s="52" t="s">
        <v>29</v>
      </c>
      <c r="E133" s="236"/>
      <c r="F133" s="237"/>
    </row>
    <row r="134" spans="1:26" ht="15" customHeight="1" x14ac:dyDescent="0.2">
      <c r="A134" s="75"/>
      <c r="B134" s="67" t="s">
        <v>112</v>
      </c>
      <c r="C134" s="70"/>
      <c r="D134" s="52" t="s">
        <v>32</v>
      </c>
      <c r="E134" s="236"/>
      <c r="F134" s="237"/>
    </row>
    <row r="135" spans="1:26" ht="15" customHeight="1" x14ac:dyDescent="0.2">
      <c r="A135" s="242">
        <f>COUNTIF(A133:A134,"x")</f>
        <v>0</v>
      </c>
      <c r="B135" s="254" t="s">
        <v>113</v>
      </c>
      <c r="C135" s="70"/>
      <c r="D135" s="52" t="s">
        <v>35</v>
      </c>
      <c r="E135" s="236"/>
      <c r="F135" s="237"/>
    </row>
    <row r="136" spans="1:26" ht="15" customHeight="1" x14ac:dyDescent="0.2">
      <c r="A136" s="242"/>
      <c r="B136" s="254"/>
      <c r="C136" s="70"/>
      <c r="D136" s="52" t="s">
        <v>37</v>
      </c>
      <c r="E136" s="236"/>
      <c r="F136" s="237"/>
    </row>
    <row r="137" spans="1:26" ht="15" customHeight="1" x14ac:dyDescent="0.2">
      <c r="A137" s="242"/>
      <c r="B137" s="254"/>
      <c r="C137" s="70"/>
      <c r="D137" s="52" t="s">
        <v>39</v>
      </c>
      <c r="E137" s="236"/>
      <c r="F137" s="237"/>
    </row>
    <row r="138" spans="1:26" ht="15" customHeight="1" x14ac:dyDescent="0.2">
      <c r="A138" s="242"/>
      <c r="B138" s="254"/>
      <c r="C138" s="70"/>
      <c r="D138" s="52" t="s">
        <v>41</v>
      </c>
      <c r="E138" s="236"/>
      <c r="F138" s="237"/>
    </row>
    <row r="139" spans="1:26" ht="15" customHeight="1" x14ac:dyDescent="0.2">
      <c r="A139" s="242"/>
      <c r="B139" s="254"/>
      <c r="C139" s="70"/>
      <c r="D139" s="52" t="s">
        <v>43</v>
      </c>
      <c r="E139" s="236"/>
      <c r="F139" s="237"/>
    </row>
    <row r="140" spans="1:26" ht="15" customHeight="1" thickBot="1" x14ac:dyDescent="0.25">
      <c r="A140" s="256"/>
      <c r="B140" s="255"/>
      <c r="C140" s="73"/>
      <c r="D140" s="76" t="s">
        <v>45</v>
      </c>
      <c r="E140" s="252"/>
      <c r="F140" s="253"/>
    </row>
    <row r="141" spans="1:26" ht="32.25" hidden="1" customHeight="1" thickBot="1" x14ac:dyDescent="0.25">
      <c r="A141" s="257" t="s">
        <v>114</v>
      </c>
      <c r="B141" s="258"/>
      <c r="C141" s="258"/>
      <c r="D141" s="258"/>
      <c r="E141" s="258"/>
      <c r="F141" s="248"/>
    </row>
    <row r="142" spans="1:26" ht="15.75" hidden="1" customHeight="1" thickTop="1" x14ac:dyDescent="0.2">
      <c r="A142" s="259" t="s">
        <v>115</v>
      </c>
      <c r="B142" s="260"/>
      <c r="C142" s="261" t="s">
        <v>115</v>
      </c>
      <c r="D142" s="262"/>
      <c r="E142" s="262"/>
      <c r="F142" s="263"/>
    </row>
    <row r="143" spans="1:26" ht="14.25" hidden="1" customHeight="1" x14ac:dyDescent="0.2">
      <c r="A143" s="43" t="str">
        <f>IF(A149&gt;0,"x","")</f>
        <v/>
      </c>
      <c r="B143" s="39" t="s">
        <v>25</v>
      </c>
      <c r="C143" s="264" t="s">
        <v>26</v>
      </c>
      <c r="D143" s="265"/>
      <c r="E143" s="264" t="s">
        <v>27</v>
      </c>
      <c r="F143" s="266"/>
    </row>
    <row r="144" spans="1:26" ht="14.25" hidden="1" customHeight="1" x14ac:dyDescent="0.2">
      <c r="A144" s="43" t="str">
        <f>IF(A149&gt;0,"x","")</f>
        <v/>
      </c>
      <c r="B144" s="39" t="s">
        <v>28</v>
      </c>
      <c r="C144" s="40"/>
      <c r="D144" s="39" t="s">
        <v>47</v>
      </c>
      <c r="E144" s="40"/>
      <c r="F144" s="44" t="s">
        <v>71</v>
      </c>
    </row>
    <row r="145" spans="1:6" ht="14.25" hidden="1" customHeight="1" x14ac:dyDescent="0.2">
      <c r="A145" s="43" t="str">
        <f>IF(A149&gt;0,"x","")</f>
        <v/>
      </c>
      <c r="B145" s="39" t="s">
        <v>31</v>
      </c>
      <c r="C145" s="40"/>
      <c r="D145" s="39" t="s">
        <v>49</v>
      </c>
      <c r="E145" s="40"/>
      <c r="F145" s="44" t="s">
        <v>74</v>
      </c>
    </row>
    <row r="146" spans="1:6" ht="15.75" hidden="1" customHeight="1" x14ac:dyDescent="0.2">
      <c r="A146" s="45"/>
      <c r="B146" s="39" t="s">
        <v>116</v>
      </c>
      <c r="C146" s="42"/>
      <c r="D146" s="39" t="s">
        <v>51</v>
      </c>
      <c r="E146" s="243"/>
      <c r="F146" s="244"/>
    </row>
    <row r="147" spans="1:6" ht="15.75" hidden="1" customHeight="1" x14ac:dyDescent="0.2">
      <c r="A147" s="45"/>
      <c r="B147" s="39" t="s">
        <v>87</v>
      </c>
      <c r="C147" s="42"/>
      <c r="D147" s="39" t="s">
        <v>53</v>
      </c>
      <c r="E147" s="245"/>
      <c r="F147" s="246"/>
    </row>
    <row r="148" spans="1:6" ht="15.75" hidden="1" customHeight="1" x14ac:dyDescent="0.2">
      <c r="A148" s="45"/>
      <c r="B148" s="39" t="s">
        <v>86</v>
      </c>
      <c r="C148" s="42"/>
      <c r="D148" s="39" t="s">
        <v>55</v>
      </c>
      <c r="E148" s="245"/>
      <c r="F148" s="246"/>
    </row>
    <row r="149" spans="1:6" ht="16.5" hidden="1" customHeight="1" thickBot="1" x14ac:dyDescent="0.25">
      <c r="A149" s="46">
        <f>COUNTIF(A146:A148,"x")</f>
        <v>0</v>
      </c>
      <c r="B149" s="47" t="s">
        <v>113</v>
      </c>
      <c r="C149" s="48"/>
      <c r="D149" s="49" t="s">
        <v>57</v>
      </c>
      <c r="E149" s="247"/>
      <c r="F149" s="248"/>
    </row>
    <row r="150" spans="1:6" ht="14.25" customHeight="1" x14ac:dyDescent="0.2">
      <c r="A150" s="50"/>
    </row>
    <row r="151" spans="1:6" ht="14.25" customHeight="1" x14ac:dyDescent="0.2">
      <c r="A151" s="50"/>
    </row>
    <row r="152" spans="1:6" ht="14.25" customHeight="1" x14ac:dyDescent="0.2">
      <c r="A152" s="50"/>
    </row>
    <row r="153" spans="1:6" ht="14.25" customHeight="1" x14ac:dyDescent="0.2">
      <c r="A153" s="50"/>
    </row>
    <row r="154" spans="1:6" ht="14.25" customHeight="1" x14ac:dyDescent="0.2">
      <c r="A154" s="50"/>
    </row>
    <row r="155" spans="1:6" ht="14.25" customHeight="1" x14ac:dyDescent="0.2">
      <c r="A155" s="50"/>
    </row>
    <row r="156" spans="1:6" ht="14.25" customHeight="1" x14ac:dyDescent="0.2">
      <c r="A156" s="50"/>
    </row>
    <row r="157" spans="1:6" ht="14.25" customHeight="1" x14ac:dyDescent="0.2">
      <c r="A157" s="50"/>
    </row>
    <row r="158" spans="1:6" ht="14.25" customHeight="1" x14ac:dyDescent="0.2">
      <c r="A158" s="50"/>
    </row>
    <row r="159" spans="1:6" ht="14.25" customHeight="1" x14ac:dyDescent="0.2">
      <c r="A159" s="50"/>
    </row>
    <row r="160" spans="1:6" ht="14.25" customHeight="1" x14ac:dyDescent="0.2">
      <c r="A160" s="50"/>
    </row>
    <row r="161" spans="1:1" ht="14.25" customHeight="1" x14ac:dyDescent="0.2">
      <c r="A161" s="50"/>
    </row>
    <row r="162" spans="1:1" ht="14.25" customHeight="1" x14ac:dyDescent="0.2">
      <c r="A162" s="50"/>
    </row>
    <row r="163" spans="1:1" ht="14.25" customHeight="1" x14ac:dyDescent="0.2">
      <c r="A163" s="50"/>
    </row>
    <row r="164" spans="1:1" ht="14.25" customHeight="1" x14ac:dyDescent="0.2">
      <c r="A164" s="50"/>
    </row>
    <row r="165" spans="1:1" ht="14.25" customHeight="1" x14ac:dyDescent="0.2">
      <c r="A165" s="50"/>
    </row>
    <row r="166" spans="1:1" ht="14.25" customHeight="1" x14ac:dyDescent="0.2">
      <c r="A166" s="50"/>
    </row>
    <row r="167" spans="1:1" ht="14.25" customHeight="1" x14ac:dyDescent="0.2">
      <c r="A167" s="50"/>
    </row>
    <row r="168" spans="1:1" ht="14.25" customHeight="1" x14ac:dyDescent="0.2">
      <c r="A168" s="50"/>
    </row>
    <row r="169" spans="1:1" ht="14.25" customHeight="1" x14ac:dyDescent="0.2">
      <c r="A169" s="50"/>
    </row>
    <row r="170" spans="1:1" ht="14.25" customHeight="1" x14ac:dyDescent="0.2">
      <c r="A170" s="50"/>
    </row>
    <row r="171" spans="1:1" ht="14.25" customHeight="1" x14ac:dyDescent="0.2">
      <c r="A171" s="50"/>
    </row>
    <row r="172" spans="1:1" ht="14.25" customHeight="1" x14ac:dyDescent="0.2">
      <c r="A172" s="50"/>
    </row>
    <row r="173" spans="1:1" ht="14.25" customHeight="1" x14ac:dyDescent="0.2">
      <c r="A173" s="50"/>
    </row>
    <row r="174" spans="1:1" ht="14.25" customHeight="1" x14ac:dyDescent="0.2">
      <c r="A174" s="50"/>
    </row>
    <row r="175" spans="1:1" ht="14.25" customHeight="1" x14ac:dyDescent="0.2">
      <c r="A175" s="50"/>
    </row>
    <row r="176" spans="1:1" ht="14.25" customHeight="1" x14ac:dyDescent="0.2">
      <c r="A176" s="50"/>
    </row>
    <row r="177" spans="1:1" ht="14.25" customHeight="1" x14ac:dyDescent="0.2">
      <c r="A177" s="50"/>
    </row>
    <row r="178" spans="1:1" ht="14.25" customHeight="1" x14ac:dyDescent="0.2">
      <c r="A178" s="50"/>
    </row>
    <row r="179" spans="1:1" ht="14.25" customHeight="1" x14ac:dyDescent="0.2">
      <c r="A179" s="50"/>
    </row>
    <row r="180" spans="1:1" ht="14.25" customHeight="1" x14ac:dyDescent="0.2">
      <c r="A180" s="50"/>
    </row>
    <row r="181" spans="1:1" ht="14.25" customHeight="1" x14ac:dyDescent="0.2">
      <c r="A181" s="50"/>
    </row>
    <row r="182" spans="1:1" ht="14.25" customHeight="1" x14ac:dyDescent="0.2">
      <c r="A182" s="50"/>
    </row>
    <row r="183" spans="1:1" ht="14.25" customHeight="1" x14ac:dyDescent="0.2">
      <c r="A183" s="50"/>
    </row>
    <row r="184" spans="1:1" ht="14.25" customHeight="1" x14ac:dyDescent="0.2">
      <c r="A184" s="50"/>
    </row>
    <row r="185" spans="1:1" ht="14.25" customHeight="1" x14ac:dyDescent="0.2">
      <c r="A185" s="50"/>
    </row>
    <row r="186" spans="1:1" ht="14.25" customHeight="1" x14ac:dyDescent="0.2">
      <c r="A186" s="50"/>
    </row>
    <row r="187" spans="1:1" ht="14.25" customHeight="1" x14ac:dyDescent="0.2">
      <c r="A187" s="50"/>
    </row>
    <row r="188" spans="1:1" ht="14.25" customHeight="1" x14ac:dyDescent="0.2">
      <c r="A188" s="50"/>
    </row>
    <row r="189" spans="1:1" ht="14.25" customHeight="1" x14ac:dyDescent="0.2">
      <c r="A189" s="50"/>
    </row>
    <row r="190" spans="1:1" ht="14.25" customHeight="1" x14ac:dyDescent="0.2">
      <c r="A190" s="50"/>
    </row>
    <row r="191" spans="1:1" ht="14.25" customHeight="1" x14ac:dyDescent="0.2">
      <c r="A191" s="50"/>
    </row>
    <row r="192" spans="1:1" ht="14.25" customHeight="1" x14ac:dyDescent="0.2">
      <c r="A192" s="50"/>
    </row>
    <row r="193" spans="1:1" ht="14.25" customHeight="1" x14ac:dyDescent="0.2">
      <c r="A193" s="50"/>
    </row>
    <row r="194" spans="1:1" ht="14.25" customHeight="1" x14ac:dyDescent="0.2">
      <c r="A194" s="50"/>
    </row>
    <row r="195" spans="1:1" ht="14.25" customHeight="1" x14ac:dyDescent="0.2">
      <c r="A195" s="50"/>
    </row>
    <row r="196" spans="1:1" ht="14.25" customHeight="1" x14ac:dyDescent="0.2">
      <c r="A196" s="50"/>
    </row>
    <row r="197" spans="1:1" ht="14.25" customHeight="1" x14ac:dyDescent="0.2">
      <c r="A197" s="50"/>
    </row>
    <row r="198" spans="1:1" ht="14.25" customHeight="1" x14ac:dyDescent="0.2">
      <c r="A198" s="50"/>
    </row>
    <row r="199" spans="1:1" ht="14.25" customHeight="1" x14ac:dyDescent="0.2">
      <c r="A199" s="50"/>
    </row>
    <row r="200" spans="1:1" ht="14.25" customHeight="1" x14ac:dyDescent="0.2">
      <c r="A200" s="50"/>
    </row>
    <row r="201" spans="1:1" ht="14.25" customHeight="1" x14ac:dyDescent="0.2">
      <c r="A201" s="50"/>
    </row>
    <row r="202" spans="1:1" ht="14.25" customHeight="1" x14ac:dyDescent="0.2">
      <c r="A202" s="50"/>
    </row>
    <row r="203" spans="1:1" ht="14.25" customHeight="1" x14ac:dyDescent="0.2">
      <c r="A203" s="50"/>
    </row>
    <row r="204" spans="1:1" ht="14.25" customHeight="1" x14ac:dyDescent="0.2">
      <c r="A204" s="50"/>
    </row>
    <row r="205" spans="1:1" ht="14.25" customHeight="1" x14ac:dyDescent="0.2">
      <c r="A205" s="50"/>
    </row>
    <row r="206" spans="1:1" ht="14.25" customHeight="1" x14ac:dyDescent="0.2">
      <c r="A206" s="50"/>
    </row>
    <row r="207" spans="1:1" ht="14.25" customHeight="1" x14ac:dyDescent="0.2">
      <c r="A207" s="50"/>
    </row>
    <row r="208" spans="1:1" ht="14.25" customHeight="1" x14ac:dyDescent="0.2">
      <c r="A208" s="50"/>
    </row>
    <row r="209" spans="1:1" ht="14.25" customHeight="1" x14ac:dyDescent="0.2">
      <c r="A209" s="50"/>
    </row>
    <row r="210" spans="1:1" ht="14.25" customHeight="1" x14ac:dyDescent="0.2">
      <c r="A210" s="50"/>
    </row>
    <row r="211" spans="1:1" ht="14.25" customHeight="1" x14ac:dyDescent="0.2">
      <c r="A211" s="50"/>
    </row>
    <row r="212" spans="1:1" ht="14.25" customHeight="1" x14ac:dyDescent="0.2">
      <c r="A212" s="50"/>
    </row>
    <row r="213" spans="1:1" ht="14.25" customHeight="1" x14ac:dyDescent="0.2">
      <c r="A213" s="50"/>
    </row>
    <row r="214" spans="1:1" ht="14.25" customHeight="1" x14ac:dyDescent="0.2">
      <c r="A214" s="50"/>
    </row>
    <row r="215" spans="1:1" ht="14.25" customHeight="1" x14ac:dyDescent="0.2">
      <c r="A215" s="50"/>
    </row>
    <row r="216" spans="1:1" ht="14.25" customHeight="1" x14ac:dyDescent="0.2">
      <c r="A216" s="50"/>
    </row>
    <row r="217" spans="1:1" ht="14.25" customHeight="1" x14ac:dyDescent="0.2">
      <c r="A217" s="50"/>
    </row>
    <row r="218" spans="1:1" ht="14.25" customHeight="1" x14ac:dyDescent="0.2">
      <c r="A218" s="50"/>
    </row>
    <row r="219" spans="1:1" ht="14.25" customHeight="1" x14ac:dyDescent="0.2">
      <c r="A219" s="50"/>
    </row>
    <row r="220" spans="1:1" ht="14.25" customHeight="1" x14ac:dyDescent="0.2">
      <c r="A220" s="50"/>
    </row>
    <row r="221" spans="1:1" ht="14.25" customHeight="1" x14ac:dyDescent="0.2">
      <c r="A221" s="50"/>
    </row>
    <row r="222" spans="1:1" ht="14.25" customHeight="1" x14ac:dyDescent="0.2">
      <c r="A222" s="50"/>
    </row>
    <row r="223" spans="1:1" ht="14.25" customHeight="1" x14ac:dyDescent="0.2">
      <c r="A223" s="50"/>
    </row>
    <row r="224" spans="1:1" ht="14.25" customHeight="1" x14ac:dyDescent="0.2">
      <c r="A224" s="50"/>
    </row>
    <row r="225" spans="1:1" ht="14.25" customHeight="1" x14ac:dyDescent="0.2">
      <c r="A225" s="50"/>
    </row>
    <row r="226" spans="1:1" ht="14.25" customHeight="1" x14ac:dyDescent="0.2">
      <c r="A226" s="50"/>
    </row>
    <row r="227" spans="1:1" ht="14.25" customHeight="1" x14ac:dyDescent="0.2">
      <c r="A227" s="50"/>
    </row>
    <row r="228" spans="1:1" ht="14.25" customHeight="1" x14ac:dyDescent="0.2">
      <c r="A228" s="50"/>
    </row>
    <row r="229" spans="1:1" ht="14.25" customHeight="1" x14ac:dyDescent="0.2">
      <c r="A229" s="50"/>
    </row>
    <row r="230" spans="1:1" ht="14.25" customHeight="1" x14ac:dyDescent="0.2">
      <c r="A230" s="50"/>
    </row>
    <row r="231" spans="1:1" ht="14.25" customHeight="1" x14ac:dyDescent="0.2">
      <c r="A231" s="50"/>
    </row>
    <row r="232" spans="1:1" ht="14.25" customHeight="1" x14ac:dyDescent="0.2">
      <c r="A232" s="50"/>
    </row>
    <row r="233" spans="1:1" ht="14.25" customHeight="1" x14ac:dyDescent="0.2">
      <c r="A233" s="50"/>
    </row>
    <row r="234" spans="1:1" ht="14.25" customHeight="1" x14ac:dyDescent="0.2">
      <c r="A234" s="50"/>
    </row>
    <row r="235" spans="1:1" ht="14.25" customHeight="1" x14ac:dyDescent="0.2">
      <c r="A235" s="50"/>
    </row>
    <row r="236" spans="1:1" ht="14.25" customHeight="1" x14ac:dyDescent="0.2">
      <c r="A236" s="50"/>
    </row>
    <row r="237" spans="1:1" ht="14.25" customHeight="1" x14ac:dyDescent="0.2">
      <c r="A237" s="50"/>
    </row>
    <row r="238" spans="1:1" ht="14.25" customHeight="1" x14ac:dyDescent="0.2">
      <c r="A238" s="50"/>
    </row>
    <row r="239" spans="1:1" ht="14.25" customHeight="1" x14ac:dyDescent="0.2">
      <c r="A239" s="50"/>
    </row>
    <row r="240" spans="1:1" ht="14.25" customHeight="1" x14ac:dyDescent="0.2">
      <c r="A240" s="50"/>
    </row>
    <row r="241" spans="1:1" ht="14.25" customHeight="1" x14ac:dyDescent="0.2">
      <c r="A241" s="50"/>
    </row>
    <row r="242" spans="1:1" ht="14.25" customHeight="1" x14ac:dyDescent="0.2">
      <c r="A242" s="50"/>
    </row>
    <row r="243" spans="1:1" ht="14.25" customHeight="1" x14ac:dyDescent="0.2">
      <c r="A243" s="50"/>
    </row>
    <row r="244" spans="1:1" ht="14.25" customHeight="1" x14ac:dyDescent="0.2">
      <c r="A244" s="50"/>
    </row>
    <row r="245" spans="1:1" ht="14.25" customHeight="1" x14ac:dyDescent="0.2">
      <c r="A245" s="50"/>
    </row>
    <row r="246" spans="1:1" ht="14.25" customHeight="1" x14ac:dyDescent="0.2">
      <c r="A246" s="50"/>
    </row>
    <row r="247" spans="1:1" ht="14.25" customHeight="1" x14ac:dyDescent="0.2">
      <c r="A247" s="50"/>
    </row>
    <row r="248" spans="1:1" ht="14.25" customHeight="1" x14ac:dyDescent="0.2">
      <c r="A248" s="50"/>
    </row>
    <row r="249" spans="1:1" ht="14.25" customHeight="1" x14ac:dyDescent="0.2">
      <c r="A249" s="50"/>
    </row>
    <row r="250" spans="1:1" ht="14.25" customHeight="1" x14ac:dyDescent="0.2">
      <c r="A250" s="50"/>
    </row>
    <row r="251" spans="1:1" ht="14.25" customHeight="1" x14ac:dyDescent="0.2">
      <c r="A251" s="50"/>
    </row>
    <row r="252" spans="1:1" ht="14.25" customHeight="1" x14ac:dyDescent="0.2">
      <c r="A252" s="50"/>
    </row>
    <row r="253" spans="1:1" ht="14.25" customHeight="1" x14ac:dyDescent="0.2">
      <c r="A253" s="50"/>
    </row>
    <row r="254" spans="1:1" ht="14.25" customHeight="1" x14ac:dyDescent="0.2">
      <c r="A254" s="50"/>
    </row>
    <row r="255" spans="1:1" ht="14.25" customHeight="1" x14ac:dyDescent="0.2">
      <c r="A255" s="50"/>
    </row>
    <row r="256" spans="1:1" ht="14.25" customHeight="1" x14ac:dyDescent="0.2">
      <c r="A256" s="50"/>
    </row>
    <row r="257" spans="1:1" ht="14.25" customHeight="1" x14ac:dyDescent="0.2">
      <c r="A257" s="50"/>
    </row>
    <row r="258" spans="1:1" ht="14.25" customHeight="1" x14ac:dyDescent="0.2">
      <c r="A258" s="50"/>
    </row>
    <row r="259" spans="1:1" ht="14.25" customHeight="1" x14ac:dyDescent="0.2">
      <c r="A259" s="50"/>
    </row>
    <row r="260" spans="1:1" ht="14.25" customHeight="1" x14ac:dyDescent="0.2">
      <c r="A260" s="50"/>
    </row>
    <row r="261" spans="1:1" ht="14.25" customHeight="1" x14ac:dyDescent="0.2">
      <c r="A261" s="50"/>
    </row>
    <row r="262" spans="1:1" ht="14.25" customHeight="1" x14ac:dyDescent="0.2">
      <c r="A262" s="50"/>
    </row>
    <row r="263" spans="1:1" ht="14.25" customHeight="1" x14ac:dyDescent="0.2">
      <c r="A263" s="50"/>
    </row>
    <row r="264" spans="1:1" ht="14.25" customHeight="1" x14ac:dyDescent="0.2">
      <c r="A264" s="50"/>
    </row>
    <row r="265" spans="1:1" ht="14.25" customHeight="1" x14ac:dyDescent="0.2">
      <c r="A265" s="50"/>
    </row>
    <row r="266" spans="1:1" ht="14.25" customHeight="1" x14ac:dyDescent="0.2">
      <c r="A266" s="50"/>
    </row>
    <row r="267" spans="1:1" ht="14.25" customHeight="1" x14ac:dyDescent="0.2">
      <c r="A267" s="50"/>
    </row>
    <row r="268" spans="1:1" ht="14.25" customHeight="1" x14ac:dyDescent="0.2">
      <c r="A268" s="50"/>
    </row>
    <row r="269" spans="1:1" ht="14.25" customHeight="1" x14ac:dyDescent="0.2">
      <c r="A269" s="50"/>
    </row>
    <row r="270" spans="1:1" ht="14.25" customHeight="1" x14ac:dyDescent="0.2">
      <c r="A270" s="50"/>
    </row>
    <row r="271" spans="1:1" ht="14.25" customHeight="1" x14ac:dyDescent="0.2">
      <c r="A271" s="50"/>
    </row>
    <row r="272" spans="1:1" ht="14.25" customHeight="1" x14ac:dyDescent="0.2">
      <c r="A272" s="50"/>
    </row>
    <row r="273" spans="1:1" ht="14.25" customHeight="1" x14ac:dyDescent="0.2">
      <c r="A273" s="50"/>
    </row>
    <row r="274" spans="1:1" ht="14.25" customHeight="1" x14ac:dyDescent="0.2">
      <c r="A274" s="50"/>
    </row>
    <row r="275" spans="1:1" ht="14.25" customHeight="1" x14ac:dyDescent="0.2">
      <c r="A275" s="50"/>
    </row>
    <row r="276" spans="1:1" ht="14.25" customHeight="1" x14ac:dyDescent="0.2">
      <c r="A276" s="50"/>
    </row>
    <row r="277" spans="1:1" ht="14.25" customHeight="1" x14ac:dyDescent="0.2">
      <c r="A277" s="50"/>
    </row>
    <row r="278" spans="1:1" ht="14.25" customHeight="1" x14ac:dyDescent="0.2">
      <c r="A278" s="50"/>
    </row>
    <row r="279" spans="1:1" ht="14.25" customHeight="1" x14ac:dyDescent="0.2">
      <c r="A279" s="50"/>
    </row>
    <row r="280" spans="1:1" ht="14.25" customHeight="1" x14ac:dyDescent="0.2">
      <c r="A280" s="50"/>
    </row>
    <row r="281" spans="1:1" ht="14.25" customHeight="1" x14ac:dyDescent="0.2">
      <c r="A281" s="50"/>
    </row>
    <row r="282" spans="1:1" ht="14.25" customHeight="1" x14ac:dyDescent="0.2">
      <c r="A282" s="50"/>
    </row>
    <row r="283" spans="1:1" ht="14.25" customHeight="1" x14ac:dyDescent="0.2">
      <c r="A283" s="50"/>
    </row>
    <row r="284" spans="1:1" ht="14.25" customHeight="1" x14ac:dyDescent="0.2">
      <c r="A284" s="50"/>
    </row>
    <row r="285" spans="1:1" ht="14.25" customHeight="1" x14ac:dyDescent="0.2">
      <c r="A285" s="50"/>
    </row>
    <row r="286" spans="1:1" ht="14.25" customHeight="1" x14ac:dyDescent="0.2">
      <c r="A286" s="50"/>
    </row>
    <row r="287" spans="1:1" ht="14.25" customHeight="1" x14ac:dyDescent="0.2">
      <c r="A287" s="50"/>
    </row>
    <row r="288" spans="1:1" ht="14.25" customHeight="1" x14ac:dyDescent="0.2">
      <c r="A288" s="50"/>
    </row>
    <row r="289" spans="1:1" ht="14.25" customHeight="1" x14ac:dyDescent="0.2">
      <c r="A289" s="50"/>
    </row>
    <row r="290" spans="1:1" ht="14.25" customHeight="1" x14ac:dyDescent="0.2">
      <c r="A290" s="50"/>
    </row>
    <row r="291" spans="1:1" ht="14.25" customHeight="1" x14ac:dyDescent="0.2">
      <c r="A291" s="50"/>
    </row>
    <row r="292" spans="1:1" ht="14.25" customHeight="1" x14ac:dyDescent="0.2">
      <c r="A292" s="50"/>
    </row>
    <row r="293" spans="1:1" ht="14.25" customHeight="1" x14ac:dyDescent="0.2">
      <c r="A293" s="50"/>
    </row>
    <row r="294" spans="1:1" ht="14.25" customHeight="1" x14ac:dyDescent="0.2">
      <c r="A294" s="50"/>
    </row>
    <row r="295" spans="1:1" ht="14.25" customHeight="1" x14ac:dyDescent="0.2">
      <c r="A295" s="50"/>
    </row>
    <row r="296" spans="1:1" ht="14.25" customHeight="1" x14ac:dyDescent="0.2">
      <c r="A296" s="50"/>
    </row>
    <row r="297" spans="1:1" ht="14.25" customHeight="1" x14ac:dyDescent="0.2">
      <c r="A297" s="50"/>
    </row>
    <row r="298" spans="1:1" ht="14.25" customHeight="1" x14ac:dyDescent="0.2">
      <c r="A298" s="50"/>
    </row>
    <row r="299" spans="1:1" ht="14.25" customHeight="1" x14ac:dyDescent="0.2">
      <c r="A299" s="50"/>
    </row>
    <row r="300" spans="1:1" ht="14.25" customHeight="1" x14ac:dyDescent="0.2">
      <c r="A300" s="50"/>
    </row>
    <row r="301" spans="1:1" ht="14.25" customHeight="1" x14ac:dyDescent="0.2">
      <c r="A301" s="50"/>
    </row>
    <row r="302" spans="1:1" ht="14.25" customHeight="1" x14ac:dyDescent="0.2">
      <c r="A302" s="50"/>
    </row>
    <row r="303" spans="1:1" ht="14.25" customHeight="1" x14ac:dyDescent="0.2">
      <c r="A303" s="50"/>
    </row>
    <row r="304" spans="1:1" ht="14.25" customHeight="1" x14ac:dyDescent="0.2">
      <c r="A304" s="50"/>
    </row>
    <row r="305" spans="1:1" ht="14.25" customHeight="1" x14ac:dyDescent="0.2">
      <c r="A305" s="50"/>
    </row>
    <row r="306" spans="1:1" ht="14.25" customHeight="1" x14ac:dyDescent="0.2">
      <c r="A306" s="50"/>
    </row>
    <row r="307" spans="1:1" ht="14.25" customHeight="1" x14ac:dyDescent="0.2">
      <c r="A307" s="50"/>
    </row>
    <row r="308" spans="1:1" ht="14.25" customHeight="1" x14ac:dyDescent="0.2">
      <c r="A308" s="50"/>
    </row>
    <row r="309" spans="1:1" ht="14.25" customHeight="1" x14ac:dyDescent="0.2">
      <c r="A309" s="50"/>
    </row>
    <row r="310" spans="1:1" ht="14.25" customHeight="1" x14ac:dyDescent="0.2">
      <c r="A310" s="50"/>
    </row>
    <row r="311" spans="1:1" ht="14.25" customHeight="1" x14ac:dyDescent="0.2">
      <c r="A311" s="50"/>
    </row>
    <row r="312" spans="1:1" ht="14.25" customHeight="1" x14ac:dyDescent="0.2">
      <c r="A312" s="50"/>
    </row>
    <row r="313" spans="1:1" ht="14.25" customHeight="1" x14ac:dyDescent="0.2">
      <c r="A313" s="50"/>
    </row>
    <row r="314" spans="1:1" ht="14.25" customHeight="1" x14ac:dyDescent="0.2">
      <c r="A314" s="50"/>
    </row>
    <row r="315" spans="1:1" ht="14.25" customHeight="1" x14ac:dyDescent="0.2">
      <c r="A315" s="50"/>
    </row>
    <row r="316" spans="1:1" ht="14.25" customHeight="1" x14ac:dyDescent="0.2">
      <c r="A316" s="50"/>
    </row>
    <row r="317" spans="1:1" ht="14.25" customHeight="1" x14ac:dyDescent="0.2">
      <c r="A317" s="50"/>
    </row>
    <row r="318" spans="1:1" ht="14.25" customHeight="1" x14ac:dyDescent="0.2">
      <c r="A318" s="50"/>
    </row>
    <row r="319" spans="1:1" ht="14.25" customHeight="1" x14ac:dyDescent="0.2">
      <c r="A319" s="50"/>
    </row>
    <row r="320" spans="1:1" ht="14.25" customHeight="1" x14ac:dyDescent="0.2">
      <c r="A320" s="50"/>
    </row>
    <row r="321" spans="1:1" ht="14.25" customHeight="1" x14ac:dyDescent="0.2">
      <c r="A321" s="50"/>
    </row>
    <row r="322" spans="1:1" ht="14.25" customHeight="1" x14ac:dyDescent="0.2">
      <c r="A322" s="50"/>
    </row>
    <row r="323" spans="1:1" ht="14.25" customHeight="1" x14ac:dyDescent="0.2">
      <c r="A323" s="50"/>
    </row>
    <row r="324" spans="1:1" ht="14.25" customHeight="1" x14ac:dyDescent="0.2">
      <c r="A324" s="50"/>
    </row>
    <row r="325" spans="1:1" ht="14.25" customHeight="1" x14ac:dyDescent="0.2">
      <c r="A325" s="50"/>
    </row>
    <row r="326" spans="1:1" ht="14.25" customHeight="1" x14ac:dyDescent="0.2">
      <c r="A326" s="50"/>
    </row>
    <row r="327" spans="1:1" ht="14.25" customHeight="1" x14ac:dyDescent="0.2">
      <c r="A327" s="50"/>
    </row>
    <row r="328" spans="1:1" ht="14.25" customHeight="1" x14ac:dyDescent="0.2">
      <c r="A328" s="50"/>
    </row>
    <row r="329" spans="1:1" ht="14.25" customHeight="1" x14ac:dyDescent="0.2">
      <c r="A329" s="50"/>
    </row>
    <row r="330" spans="1:1" ht="14.25" customHeight="1" x14ac:dyDescent="0.2">
      <c r="A330" s="50"/>
    </row>
    <row r="331" spans="1:1" ht="14.25" customHeight="1" x14ac:dyDescent="0.2">
      <c r="A331" s="50"/>
    </row>
    <row r="332" spans="1:1" ht="14.25" customHeight="1" x14ac:dyDescent="0.2">
      <c r="A332" s="50"/>
    </row>
    <row r="333" spans="1:1" ht="14.25" customHeight="1" x14ac:dyDescent="0.2">
      <c r="A333" s="50"/>
    </row>
    <row r="334" spans="1:1" ht="14.25" customHeight="1" x14ac:dyDescent="0.2">
      <c r="A334" s="50"/>
    </row>
    <row r="335" spans="1:1" ht="14.25" customHeight="1" x14ac:dyDescent="0.2">
      <c r="A335" s="50"/>
    </row>
    <row r="336" spans="1:1" ht="14.25" customHeight="1" x14ac:dyDescent="0.2">
      <c r="A336" s="50"/>
    </row>
    <row r="337" spans="1:1" ht="14.25" customHeight="1" x14ac:dyDescent="0.2">
      <c r="A337" s="50"/>
    </row>
    <row r="338" spans="1:1" ht="14.25" customHeight="1" x14ac:dyDescent="0.2">
      <c r="A338" s="50"/>
    </row>
    <row r="339" spans="1:1" ht="14.25" customHeight="1" x14ac:dyDescent="0.2">
      <c r="A339" s="50"/>
    </row>
    <row r="340" spans="1:1" ht="14.25" customHeight="1" x14ac:dyDescent="0.2">
      <c r="A340" s="50"/>
    </row>
    <row r="341" spans="1:1" ht="14.25" customHeight="1" x14ac:dyDescent="0.2">
      <c r="A341" s="50"/>
    </row>
    <row r="342" spans="1:1" ht="14.25" customHeight="1" x14ac:dyDescent="0.2">
      <c r="A342" s="50"/>
    </row>
    <row r="343" spans="1:1" ht="14.25" customHeight="1" x14ac:dyDescent="0.2">
      <c r="A343" s="50"/>
    </row>
    <row r="344" spans="1:1" ht="14.25" customHeight="1" x14ac:dyDescent="0.2">
      <c r="A344" s="50"/>
    </row>
    <row r="345" spans="1:1" ht="14.25" customHeight="1" x14ac:dyDescent="0.2">
      <c r="A345" s="50"/>
    </row>
    <row r="346" spans="1:1" ht="14.25" customHeight="1" x14ac:dyDescent="0.2">
      <c r="A346" s="50"/>
    </row>
    <row r="347" spans="1:1" ht="14.25" customHeight="1" x14ac:dyDescent="0.2">
      <c r="A347" s="50"/>
    </row>
    <row r="348" spans="1:1" ht="14.25" customHeight="1" x14ac:dyDescent="0.2">
      <c r="A348" s="50"/>
    </row>
    <row r="349" spans="1:1" ht="14.25" customHeight="1" x14ac:dyDescent="0.2">
      <c r="A349" s="50"/>
    </row>
    <row r="350" spans="1:1" ht="14.25" customHeight="1" x14ac:dyDescent="0.2">
      <c r="A350" s="50"/>
    </row>
    <row r="351" spans="1:1" ht="14.25" customHeight="1" x14ac:dyDescent="0.2">
      <c r="A351" s="50"/>
    </row>
    <row r="352" spans="1:1" ht="14.25" customHeight="1" x14ac:dyDescent="0.2">
      <c r="A352" s="50"/>
    </row>
    <row r="353" spans="1:1" ht="14.25" customHeight="1" x14ac:dyDescent="0.2">
      <c r="A353" s="50"/>
    </row>
    <row r="354" spans="1:1" ht="14.25" customHeight="1" x14ac:dyDescent="0.2">
      <c r="A354" s="50"/>
    </row>
    <row r="355" spans="1:1" ht="14.25" customHeight="1" x14ac:dyDescent="0.2">
      <c r="A355" s="50"/>
    </row>
    <row r="356" spans="1:1" ht="14.25" customHeight="1" x14ac:dyDescent="0.2">
      <c r="A356" s="50"/>
    </row>
    <row r="357" spans="1:1" ht="14.25" customHeight="1" x14ac:dyDescent="0.2">
      <c r="A357" s="50"/>
    </row>
    <row r="358" spans="1:1" ht="14.25" customHeight="1" x14ac:dyDescent="0.2">
      <c r="A358" s="50"/>
    </row>
    <row r="359" spans="1:1" ht="14.25" customHeight="1" x14ac:dyDescent="0.2">
      <c r="A359" s="50"/>
    </row>
    <row r="360" spans="1:1" ht="14.25" customHeight="1" x14ac:dyDescent="0.2">
      <c r="A360" s="50"/>
    </row>
    <row r="361" spans="1:1" ht="14.25" customHeight="1" x14ac:dyDescent="0.2">
      <c r="A361" s="50"/>
    </row>
    <row r="362" spans="1:1" ht="14.25" customHeight="1" x14ac:dyDescent="0.2">
      <c r="A362" s="50"/>
    </row>
    <row r="363" spans="1:1" ht="14.25" customHeight="1" x14ac:dyDescent="0.2">
      <c r="A363" s="50"/>
    </row>
    <row r="364" spans="1:1" ht="14.25" customHeight="1" x14ac:dyDescent="0.2">
      <c r="A364" s="50"/>
    </row>
    <row r="365" spans="1:1" ht="14.25" customHeight="1" x14ac:dyDescent="0.2">
      <c r="A365" s="50"/>
    </row>
    <row r="366" spans="1:1" ht="14.25" customHeight="1" x14ac:dyDescent="0.2">
      <c r="A366" s="50"/>
    </row>
    <row r="367" spans="1:1" ht="14.25" customHeight="1" x14ac:dyDescent="0.2">
      <c r="A367" s="50"/>
    </row>
    <row r="368" spans="1:1" ht="14.25" customHeight="1" x14ac:dyDescent="0.2">
      <c r="A368" s="50"/>
    </row>
    <row r="369" spans="1:1" ht="14.25" customHeight="1" x14ac:dyDescent="0.2">
      <c r="A369" s="50"/>
    </row>
    <row r="370" spans="1:1" ht="14.25" customHeight="1" x14ac:dyDescent="0.2">
      <c r="A370" s="50"/>
    </row>
    <row r="371" spans="1:1" ht="14.25" customHeight="1" x14ac:dyDescent="0.2">
      <c r="A371" s="50"/>
    </row>
    <row r="372" spans="1:1" ht="14.25" customHeight="1" x14ac:dyDescent="0.2">
      <c r="A372" s="50"/>
    </row>
    <row r="373" spans="1:1" ht="14.25" customHeight="1" x14ac:dyDescent="0.2">
      <c r="A373" s="50"/>
    </row>
    <row r="374" spans="1:1" ht="14.25" customHeight="1" x14ac:dyDescent="0.2">
      <c r="A374" s="50"/>
    </row>
    <row r="375" spans="1:1" ht="14.25" customHeight="1" x14ac:dyDescent="0.2">
      <c r="A375" s="50"/>
    </row>
    <row r="376" spans="1:1" ht="14.25" customHeight="1" x14ac:dyDescent="0.2">
      <c r="A376" s="50"/>
    </row>
    <row r="377" spans="1:1" ht="14.25" customHeight="1" x14ac:dyDescent="0.2">
      <c r="A377" s="50"/>
    </row>
    <row r="378" spans="1:1" ht="14.25" customHeight="1" x14ac:dyDescent="0.2">
      <c r="A378" s="50"/>
    </row>
    <row r="379" spans="1:1" ht="14.25" customHeight="1" x14ac:dyDescent="0.2">
      <c r="A379" s="50"/>
    </row>
    <row r="380" spans="1:1" ht="14.25" customHeight="1" x14ac:dyDescent="0.2">
      <c r="A380" s="50"/>
    </row>
    <row r="381" spans="1:1" ht="14.25" customHeight="1" x14ac:dyDescent="0.2">
      <c r="A381" s="50"/>
    </row>
    <row r="382" spans="1:1" ht="14.25" customHeight="1" x14ac:dyDescent="0.2">
      <c r="A382" s="50"/>
    </row>
    <row r="383" spans="1:1" ht="14.25" customHeight="1" x14ac:dyDescent="0.2">
      <c r="A383" s="50"/>
    </row>
    <row r="384" spans="1:1" ht="14.25" customHeight="1" x14ac:dyDescent="0.2">
      <c r="A384" s="50"/>
    </row>
    <row r="385" spans="1:1" ht="14.25" customHeight="1" x14ac:dyDescent="0.2">
      <c r="A385" s="50"/>
    </row>
    <row r="386" spans="1:1" ht="14.25" customHeight="1" x14ac:dyDescent="0.2">
      <c r="A386" s="50"/>
    </row>
    <row r="387" spans="1:1" ht="14.25" customHeight="1" x14ac:dyDescent="0.2">
      <c r="A387" s="50"/>
    </row>
    <row r="388" spans="1:1" ht="14.25" customHeight="1" x14ac:dyDescent="0.2">
      <c r="A388" s="50"/>
    </row>
    <row r="389" spans="1:1" ht="14.25" customHeight="1" x14ac:dyDescent="0.2">
      <c r="A389" s="50"/>
    </row>
    <row r="390" spans="1:1" ht="14.25" customHeight="1" x14ac:dyDescent="0.2">
      <c r="A390" s="50"/>
    </row>
    <row r="391" spans="1:1" ht="14.25" customHeight="1" x14ac:dyDescent="0.2">
      <c r="A391" s="50"/>
    </row>
    <row r="392" spans="1:1" ht="14.25" customHeight="1" x14ac:dyDescent="0.2">
      <c r="A392" s="50"/>
    </row>
    <row r="393" spans="1:1" ht="14.25" customHeight="1" x14ac:dyDescent="0.2">
      <c r="A393" s="50"/>
    </row>
    <row r="394" spans="1:1" ht="14.25" customHeight="1" x14ac:dyDescent="0.2">
      <c r="A394" s="50"/>
    </row>
    <row r="395" spans="1:1" ht="14.25" customHeight="1" x14ac:dyDescent="0.2">
      <c r="A395" s="50"/>
    </row>
    <row r="396" spans="1:1" ht="14.25" customHeight="1" x14ac:dyDescent="0.2">
      <c r="A396" s="50"/>
    </row>
    <row r="397" spans="1:1" ht="14.25" customHeight="1" x14ac:dyDescent="0.2">
      <c r="A397" s="50"/>
    </row>
    <row r="398" spans="1:1" ht="14.25" customHeight="1" x14ac:dyDescent="0.2">
      <c r="A398" s="50"/>
    </row>
    <row r="399" spans="1:1" ht="14.25" customHeight="1" x14ac:dyDescent="0.2">
      <c r="A399" s="50"/>
    </row>
    <row r="400" spans="1:1" ht="14.25" customHeight="1" x14ac:dyDescent="0.2">
      <c r="A400" s="50"/>
    </row>
    <row r="401" spans="1:1" ht="14.25" customHeight="1" x14ac:dyDescent="0.2">
      <c r="A401" s="50"/>
    </row>
    <row r="402" spans="1:1" ht="14.25" customHeight="1" x14ac:dyDescent="0.2">
      <c r="A402" s="50"/>
    </row>
    <row r="403" spans="1:1" ht="14.25" customHeight="1" x14ac:dyDescent="0.2">
      <c r="A403" s="50"/>
    </row>
    <row r="404" spans="1:1" ht="14.25" customHeight="1" x14ac:dyDescent="0.2">
      <c r="A404" s="50"/>
    </row>
    <row r="405" spans="1:1" ht="14.25" customHeight="1" x14ac:dyDescent="0.2">
      <c r="A405" s="50"/>
    </row>
    <row r="406" spans="1:1" ht="14.25" customHeight="1" x14ac:dyDescent="0.2">
      <c r="A406" s="50"/>
    </row>
    <row r="407" spans="1:1" ht="14.25" customHeight="1" x14ac:dyDescent="0.2">
      <c r="A407" s="50"/>
    </row>
    <row r="408" spans="1:1" ht="14.25" customHeight="1" x14ac:dyDescent="0.2">
      <c r="A408" s="50"/>
    </row>
    <row r="409" spans="1:1" ht="14.25" customHeight="1" x14ac:dyDescent="0.2">
      <c r="A409" s="50"/>
    </row>
    <row r="410" spans="1:1" ht="14.25" customHeight="1" x14ac:dyDescent="0.2">
      <c r="A410" s="50"/>
    </row>
    <row r="411" spans="1:1" ht="14.25" customHeight="1" x14ac:dyDescent="0.2">
      <c r="A411" s="50"/>
    </row>
    <row r="412" spans="1:1" ht="14.25" customHeight="1" x14ac:dyDescent="0.2">
      <c r="A412" s="50"/>
    </row>
    <row r="413" spans="1:1" ht="14.25" customHeight="1" x14ac:dyDescent="0.2">
      <c r="A413" s="50"/>
    </row>
    <row r="414" spans="1:1" ht="14.25" customHeight="1" x14ac:dyDescent="0.2">
      <c r="A414" s="50"/>
    </row>
    <row r="415" spans="1:1" ht="14.25" customHeight="1" x14ac:dyDescent="0.2">
      <c r="A415" s="50"/>
    </row>
    <row r="416" spans="1:1" ht="14.25" customHeight="1" x14ac:dyDescent="0.2">
      <c r="A416" s="50"/>
    </row>
    <row r="417" spans="1:1" ht="14.25" customHeight="1" x14ac:dyDescent="0.2">
      <c r="A417" s="50"/>
    </row>
    <row r="418" spans="1:1" ht="14.25" customHeight="1" x14ac:dyDescent="0.2">
      <c r="A418" s="50"/>
    </row>
    <row r="419" spans="1:1" ht="14.25" customHeight="1" x14ac:dyDescent="0.2">
      <c r="A419" s="50"/>
    </row>
    <row r="420" spans="1:1" ht="14.25" customHeight="1" x14ac:dyDescent="0.2">
      <c r="A420" s="50"/>
    </row>
    <row r="421" spans="1:1" ht="14.25" customHeight="1" x14ac:dyDescent="0.2">
      <c r="A421" s="50"/>
    </row>
    <row r="422" spans="1:1" ht="14.25" customHeight="1" x14ac:dyDescent="0.2">
      <c r="A422" s="50"/>
    </row>
    <row r="423" spans="1:1" ht="14.25" customHeight="1" x14ac:dyDescent="0.2">
      <c r="A423" s="50"/>
    </row>
    <row r="424" spans="1:1" ht="14.25" customHeight="1" x14ac:dyDescent="0.2">
      <c r="A424" s="50"/>
    </row>
    <row r="425" spans="1:1" ht="14.25" customHeight="1" x14ac:dyDescent="0.2">
      <c r="A425" s="50"/>
    </row>
    <row r="426" spans="1:1" ht="14.25" customHeight="1" x14ac:dyDescent="0.2">
      <c r="A426" s="50"/>
    </row>
    <row r="427" spans="1:1" ht="14.25" customHeight="1" x14ac:dyDescent="0.2">
      <c r="A427" s="50"/>
    </row>
    <row r="428" spans="1:1" ht="14.25" customHeight="1" x14ac:dyDescent="0.2">
      <c r="A428" s="50"/>
    </row>
    <row r="429" spans="1:1" ht="14.25" customHeight="1" x14ac:dyDescent="0.2">
      <c r="A429" s="50"/>
    </row>
    <row r="430" spans="1:1" ht="14.25" customHeight="1" x14ac:dyDescent="0.2">
      <c r="A430" s="50"/>
    </row>
    <row r="431" spans="1:1" ht="14.25" customHeight="1" x14ac:dyDescent="0.2">
      <c r="A431" s="50"/>
    </row>
    <row r="432" spans="1:1" ht="14.25" customHeight="1" x14ac:dyDescent="0.2">
      <c r="A432" s="50"/>
    </row>
    <row r="433" spans="1:1" ht="14.25" customHeight="1" x14ac:dyDescent="0.2">
      <c r="A433" s="50"/>
    </row>
    <row r="434" spans="1:1" ht="14.25" customHeight="1" x14ac:dyDescent="0.2">
      <c r="A434" s="50"/>
    </row>
    <row r="435" spans="1:1" ht="14.25" customHeight="1" x14ac:dyDescent="0.2">
      <c r="A435" s="50"/>
    </row>
    <row r="436" spans="1:1" ht="14.25" customHeight="1" x14ac:dyDescent="0.2">
      <c r="A436" s="50"/>
    </row>
    <row r="437" spans="1:1" ht="14.25" customHeight="1" x14ac:dyDescent="0.2">
      <c r="A437" s="50"/>
    </row>
    <row r="438" spans="1:1" ht="14.25" customHeight="1" x14ac:dyDescent="0.2">
      <c r="A438" s="50"/>
    </row>
    <row r="439" spans="1:1" ht="14.25" customHeight="1" x14ac:dyDescent="0.2">
      <c r="A439" s="50"/>
    </row>
    <row r="440" spans="1:1" ht="14.25" customHeight="1" x14ac:dyDescent="0.2">
      <c r="A440" s="50"/>
    </row>
    <row r="441" spans="1:1" ht="14.25" customHeight="1" x14ac:dyDescent="0.2">
      <c r="A441" s="50"/>
    </row>
    <row r="442" spans="1:1" ht="14.25" customHeight="1" x14ac:dyDescent="0.2">
      <c r="A442" s="50"/>
    </row>
    <row r="443" spans="1:1" ht="14.25" customHeight="1" x14ac:dyDescent="0.2">
      <c r="A443" s="50"/>
    </row>
    <row r="444" spans="1:1" ht="14.25" customHeight="1" x14ac:dyDescent="0.2">
      <c r="A444" s="50"/>
    </row>
    <row r="445" spans="1:1" ht="14.25" customHeight="1" x14ac:dyDescent="0.2">
      <c r="A445" s="50"/>
    </row>
    <row r="446" spans="1:1" ht="14.25" customHeight="1" x14ac:dyDescent="0.2">
      <c r="A446" s="50"/>
    </row>
    <row r="447" spans="1:1" ht="14.25" customHeight="1" x14ac:dyDescent="0.2">
      <c r="A447" s="50"/>
    </row>
    <row r="448" spans="1:1" ht="14.25" customHeight="1" x14ac:dyDescent="0.2">
      <c r="A448" s="50"/>
    </row>
    <row r="449" spans="1:1" ht="14.25" customHeight="1" x14ac:dyDescent="0.2">
      <c r="A449" s="50"/>
    </row>
    <row r="450" spans="1:1" ht="14.25" customHeight="1" x14ac:dyDescent="0.2">
      <c r="A450" s="50"/>
    </row>
    <row r="451" spans="1:1" ht="14.25" customHeight="1" x14ac:dyDescent="0.2">
      <c r="A451" s="50"/>
    </row>
    <row r="452" spans="1:1" ht="14.25" customHeight="1" x14ac:dyDescent="0.2">
      <c r="A452" s="50"/>
    </row>
    <row r="453" spans="1:1" ht="14.25" customHeight="1" x14ac:dyDescent="0.2">
      <c r="A453" s="50"/>
    </row>
    <row r="454" spans="1:1" ht="14.25" customHeight="1" x14ac:dyDescent="0.2">
      <c r="A454" s="50"/>
    </row>
    <row r="455" spans="1:1" ht="14.25" customHeight="1" x14ac:dyDescent="0.2">
      <c r="A455" s="50"/>
    </row>
    <row r="456" spans="1:1" ht="14.25" customHeight="1" x14ac:dyDescent="0.2">
      <c r="A456" s="50"/>
    </row>
    <row r="457" spans="1:1" ht="14.25" customHeight="1" x14ac:dyDescent="0.2">
      <c r="A457" s="50"/>
    </row>
    <row r="458" spans="1:1" ht="14.25" customHeight="1" x14ac:dyDescent="0.2">
      <c r="A458" s="50"/>
    </row>
    <row r="459" spans="1:1" ht="14.25" customHeight="1" x14ac:dyDescent="0.2">
      <c r="A459" s="50"/>
    </row>
    <row r="460" spans="1:1" ht="14.25" customHeight="1" x14ac:dyDescent="0.2">
      <c r="A460" s="50"/>
    </row>
    <row r="461" spans="1:1" ht="14.25" customHeight="1" x14ac:dyDescent="0.2">
      <c r="A461" s="50"/>
    </row>
    <row r="462" spans="1:1" ht="14.25" customHeight="1" x14ac:dyDescent="0.2">
      <c r="A462" s="50"/>
    </row>
    <row r="463" spans="1:1" ht="14.25" customHeight="1" x14ac:dyDescent="0.2">
      <c r="A463" s="50"/>
    </row>
    <row r="464" spans="1:1" ht="14.25" customHeight="1" x14ac:dyDescent="0.2">
      <c r="A464" s="50"/>
    </row>
    <row r="465" spans="1:1" ht="14.25" customHeight="1" x14ac:dyDescent="0.2">
      <c r="A465" s="50"/>
    </row>
    <row r="466" spans="1:1" ht="14.25" customHeight="1" x14ac:dyDescent="0.2">
      <c r="A466" s="50"/>
    </row>
    <row r="467" spans="1:1" ht="14.25" customHeight="1" x14ac:dyDescent="0.2">
      <c r="A467" s="50"/>
    </row>
    <row r="468" spans="1:1" ht="14.25" customHeight="1" x14ac:dyDescent="0.2">
      <c r="A468" s="50"/>
    </row>
    <row r="469" spans="1:1" ht="14.25" customHeight="1" x14ac:dyDescent="0.2">
      <c r="A469" s="50"/>
    </row>
    <row r="470" spans="1:1" ht="14.25" customHeight="1" x14ac:dyDescent="0.2">
      <c r="A470" s="50"/>
    </row>
    <row r="471" spans="1:1" ht="14.25" customHeight="1" x14ac:dyDescent="0.2">
      <c r="A471" s="50"/>
    </row>
    <row r="472" spans="1:1" ht="14.25" customHeight="1" x14ac:dyDescent="0.2">
      <c r="A472" s="50"/>
    </row>
    <row r="473" spans="1:1" ht="14.25" customHeight="1" x14ac:dyDescent="0.2">
      <c r="A473" s="50"/>
    </row>
    <row r="474" spans="1:1" ht="14.25" customHeight="1" x14ac:dyDescent="0.2">
      <c r="A474" s="50"/>
    </row>
    <row r="475" spans="1:1" ht="14.25" customHeight="1" x14ac:dyDescent="0.2">
      <c r="A475" s="50"/>
    </row>
    <row r="476" spans="1:1" ht="14.25" customHeight="1" x14ac:dyDescent="0.2">
      <c r="A476" s="50"/>
    </row>
    <row r="477" spans="1:1" ht="14.25" customHeight="1" x14ac:dyDescent="0.2">
      <c r="A477" s="50"/>
    </row>
    <row r="478" spans="1:1" ht="14.25" customHeight="1" x14ac:dyDescent="0.2">
      <c r="A478" s="50"/>
    </row>
    <row r="479" spans="1:1" ht="14.25" customHeight="1" x14ac:dyDescent="0.2">
      <c r="A479" s="50"/>
    </row>
    <row r="480" spans="1:1" ht="14.25" customHeight="1" x14ac:dyDescent="0.2">
      <c r="A480" s="50"/>
    </row>
    <row r="481" spans="1:1" ht="14.25" customHeight="1" x14ac:dyDescent="0.2">
      <c r="A481" s="50"/>
    </row>
    <row r="482" spans="1:1" ht="14.25" customHeight="1" x14ac:dyDescent="0.2">
      <c r="A482" s="50"/>
    </row>
    <row r="483" spans="1:1" ht="14.25" customHeight="1" x14ac:dyDescent="0.2">
      <c r="A483" s="50"/>
    </row>
    <row r="484" spans="1:1" ht="14.25" customHeight="1" x14ac:dyDescent="0.2">
      <c r="A484" s="50"/>
    </row>
    <row r="485" spans="1:1" ht="14.25" customHeight="1" x14ac:dyDescent="0.2">
      <c r="A485" s="50"/>
    </row>
    <row r="486" spans="1:1" ht="14.25" customHeight="1" x14ac:dyDescent="0.2">
      <c r="A486" s="50"/>
    </row>
    <row r="487" spans="1:1" ht="14.25" customHeight="1" x14ac:dyDescent="0.2">
      <c r="A487" s="50"/>
    </row>
    <row r="488" spans="1:1" ht="14.25" customHeight="1" x14ac:dyDescent="0.2">
      <c r="A488" s="50"/>
    </row>
    <row r="489" spans="1:1" ht="14.25" customHeight="1" x14ac:dyDescent="0.2">
      <c r="A489" s="50"/>
    </row>
    <row r="490" spans="1:1" ht="14.25" customHeight="1" x14ac:dyDescent="0.2">
      <c r="A490" s="50"/>
    </row>
    <row r="491" spans="1:1" ht="14.25" customHeight="1" x14ac:dyDescent="0.2">
      <c r="A491" s="50"/>
    </row>
    <row r="492" spans="1:1" ht="14.25" customHeight="1" x14ac:dyDescent="0.2">
      <c r="A492" s="50"/>
    </row>
    <row r="493" spans="1:1" ht="14.25" customHeight="1" x14ac:dyDescent="0.2">
      <c r="A493" s="50"/>
    </row>
    <row r="494" spans="1:1" ht="14.25" customHeight="1" x14ac:dyDescent="0.2">
      <c r="A494" s="50"/>
    </row>
    <row r="495" spans="1:1" ht="14.25" customHeight="1" x14ac:dyDescent="0.2">
      <c r="A495" s="50"/>
    </row>
    <row r="496" spans="1:1" ht="14.25" customHeight="1" x14ac:dyDescent="0.2">
      <c r="A496" s="50"/>
    </row>
    <row r="497" spans="1:1" ht="14.25" customHeight="1" x14ac:dyDescent="0.2">
      <c r="A497" s="50"/>
    </row>
    <row r="498" spans="1:1" ht="14.25" customHeight="1" x14ac:dyDescent="0.2">
      <c r="A498" s="50"/>
    </row>
    <row r="499" spans="1:1" ht="14.25" customHeight="1" x14ac:dyDescent="0.2">
      <c r="A499" s="50"/>
    </row>
    <row r="500" spans="1:1" ht="14.25" customHeight="1" x14ac:dyDescent="0.2">
      <c r="A500" s="50"/>
    </row>
    <row r="501" spans="1:1" ht="14.25" customHeight="1" x14ac:dyDescent="0.2">
      <c r="A501" s="50"/>
    </row>
    <row r="502" spans="1:1" ht="14.25" customHeight="1" x14ac:dyDescent="0.2">
      <c r="A502" s="50"/>
    </row>
    <row r="503" spans="1:1" ht="14.25" customHeight="1" x14ac:dyDescent="0.2">
      <c r="A503" s="50"/>
    </row>
    <row r="504" spans="1:1" ht="14.25" customHeight="1" x14ac:dyDescent="0.2">
      <c r="A504" s="50"/>
    </row>
    <row r="505" spans="1:1" ht="14.25" customHeight="1" x14ac:dyDescent="0.2">
      <c r="A505" s="50"/>
    </row>
    <row r="506" spans="1:1" ht="14.25" customHeight="1" x14ac:dyDescent="0.2">
      <c r="A506" s="50"/>
    </row>
    <row r="507" spans="1:1" ht="14.25" customHeight="1" x14ac:dyDescent="0.2">
      <c r="A507" s="50"/>
    </row>
    <row r="508" spans="1:1" ht="14.25" customHeight="1" x14ac:dyDescent="0.2">
      <c r="A508" s="50"/>
    </row>
    <row r="509" spans="1:1" ht="14.25" customHeight="1" x14ac:dyDescent="0.2">
      <c r="A509" s="50"/>
    </row>
    <row r="510" spans="1:1" ht="14.25" customHeight="1" x14ac:dyDescent="0.2">
      <c r="A510" s="50"/>
    </row>
    <row r="511" spans="1:1" ht="14.25" customHeight="1" x14ac:dyDescent="0.2">
      <c r="A511" s="50"/>
    </row>
    <row r="512" spans="1:1" ht="14.25" customHeight="1" x14ac:dyDescent="0.2">
      <c r="A512" s="50"/>
    </row>
    <row r="513" spans="1:1" ht="14.25" customHeight="1" x14ac:dyDescent="0.2">
      <c r="A513" s="50"/>
    </row>
    <row r="514" spans="1:1" ht="14.25" customHeight="1" x14ac:dyDescent="0.2">
      <c r="A514" s="50"/>
    </row>
    <row r="515" spans="1:1" ht="14.25" customHeight="1" x14ac:dyDescent="0.2">
      <c r="A515" s="50"/>
    </row>
    <row r="516" spans="1:1" ht="14.25" customHeight="1" x14ac:dyDescent="0.2">
      <c r="A516" s="50"/>
    </row>
    <row r="517" spans="1:1" ht="14.25" customHeight="1" x14ac:dyDescent="0.2">
      <c r="A517" s="50"/>
    </row>
    <row r="518" spans="1:1" ht="14.25" customHeight="1" x14ac:dyDescent="0.2">
      <c r="A518" s="50"/>
    </row>
    <row r="519" spans="1:1" ht="14.25" customHeight="1" x14ac:dyDescent="0.2">
      <c r="A519" s="50"/>
    </row>
    <row r="520" spans="1:1" ht="14.25" customHeight="1" x14ac:dyDescent="0.2">
      <c r="A520" s="50"/>
    </row>
    <row r="521" spans="1:1" ht="14.25" customHeight="1" x14ac:dyDescent="0.2">
      <c r="A521" s="50"/>
    </row>
    <row r="522" spans="1:1" ht="14.25" customHeight="1" x14ac:dyDescent="0.2">
      <c r="A522" s="50"/>
    </row>
    <row r="523" spans="1:1" ht="14.25" customHeight="1" x14ac:dyDescent="0.2">
      <c r="A523" s="50"/>
    </row>
    <row r="524" spans="1:1" ht="14.25" customHeight="1" x14ac:dyDescent="0.2">
      <c r="A524" s="50"/>
    </row>
    <row r="525" spans="1:1" ht="14.25" customHeight="1" x14ac:dyDescent="0.2">
      <c r="A525" s="50"/>
    </row>
    <row r="526" spans="1:1" ht="14.25" customHeight="1" x14ac:dyDescent="0.2">
      <c r="A526" s="50"/>
    </row>
    <row r="527" spans="1:1" ht="14.25" customHeight="1" x14ac:dyDescent="0.2">
      <c r="A527" s="50"/>
    </row>
    <row r="528" spans="1:1" ht="14.25" customHeight="1" x14ac:dyDescent="0.2">
      <c r="A528" s="50"/>
    </row>
    <row r="529" spans="1:1" ht="14.25" customHeight="1" x14ac:dyDescent="0.2">
      <c r="A529" s="50"/>
    </row>
    <row r="530" spans="1:1" ht="14.25" customHeight="1" x14ac:dyDescent="0.2">
      <c r="A530" s="50"/>
    </row>
    <row r="531" spans="1:1" ht="14.25" customHeight="1" x14ac:dyDescent="0.2">
      <c r="A531" s="50"/>
    </row>
    <row r="532" spans="1:1" ht="14.25" customHeight="1" x14ac:dyDescent="0.2">
      <c r="A532" s="50"/>
    </row>
    <row r="533" spans="1:1" ht="14.25" customHeight="1" x14ac:dyDescent="0.2">
      <c r="A533" s="50"/>
    </row>
    <row r="534" spans="1:1" ht="14.25" customHeight="1" x14ac:dyDescent="0.2">
      <c r="A534" s="50"/>
    </row>
    <row r="535" spans="1:1" ht="14.25" customHeight="1" x14ac:dyDescent="0.2">
      <c r="A535" s="50"/>
    </row>
    <row r="536" spans="1:1" ht="14.25" customHeight="1" x14ac:dyDescent="0.2">
      <c r="A536" s="50"/>
    </row>
    <row r="537" spans="1:1" ht="14.25" customHeight="1" x14ac:dyDescent="0.2">
      <c r="A537" s="50"/>
    </row>
    <row r="538" spans="1:1" ht="14.25" customHeight="1" x14ac:dyDescent="0.2">
      <c r="A538" s="50"/>
    </row>
    <row r="539" spans="1:1" ht="14.25" customHeight="1" x14ac:dyDescent="0.2">
      <c r="A539" s="50"/>
    </row>
    <row r="540" spans="1:1" ht="14.25" customHeight="1" x14ac:dyDescent="0.2">
      <c r="A540" s="50"/>
    </row>
    <row r="541" spans="1:1" ht="14.25" customHeight="1" x14ac:dyDescent="0.2">
      <c r="A541" s="50"/>
    </row>
    <row r="542" spans="1:1" ht="14.25" customHeight="1" x14ac:dyDescent="0.2">
      <c r="A542" s="50"/>
    </row>
    <row r="543" spans="1:1" ht="14.25" customHeight="1" x14ac:dyDescent="0.2">
      <c r="A543" s="50"/>
    </row>
    <row r="544" spans="1:1" ht="14.25" customHeight="1" x14ac:dyDescent="0.2">
      <c r="A544" s="50"/>
    </row>
    <row r="545" spans="1:1" ht="14.25" customHeight="1" x14ac:dyDescent="0.2">
      <c r="A545" s="50"/>
    </row>
    <row r="546" spans="1:1" ht="14.25" customHeight="1" x14ac:dyDescent="0.2">
      <c r="A546" s="50"/>
    </row>
    <row r="547" spans="1:1" ht="14.25" customHeight="1" x14ac:dyDescent="0.2">
      <c r="A547" s="50"/>
    </row>
    <row r="548" spans="1:1" ht="14.25" customHeight="1" x14ac:dyDescent="0.2">
      <c r="A548" s="50"/>
    </row>
    <row r="549" spans="1:1" ht="14.25" customHeight="1" x14ac:dyDescent="0.2">
      <c r="A549" s="50"/>
    </row>
    <row r="550" spans="1:1" ht="14.25" customHeight="1" x14ac:dyDescent="0.2">
      <c r="A550" s="50"/>
    </row>
    <row r="551" spans="1:1" ht="14.25" customHeight="1" x14ac:dyDescent="0.2">
      <c r="A551" s="50"/>
    </row>
    <row r="552" spans="1:1" ht="14.25" customHeight="1" x14ac:dyDescent="0.2">
      <c r="A552" s="50"/>
    </row>
    <row r="553" spans="1:1" ht="14.25" customHeight="1" x14ac:dyDescent="0.2">
      <c r="A553" s="50"/>
    </row>
    <row r="554" spans="1:1" ht="14.25" customHeight="1" x14ac:dyDescent="0.2">
      <c r="A554" s="50"/>
    </row>
    <row r="555" spans="1:1" ht="14.25" customHeight="1" x14ac:dyDescent="0.2">
      <c r="A555" s="50"/>
    </row>
    <row r="556" spans="1:1" ht="14.25" customHeight="1" x14ac:dyDescent="0.2">
      <c r="A556" s="50"/>
    </row>
    <row r="557" spans="1:1" ht="14.25" customHeight="1" x14ac:dyDescent="0.2">
      <c r="A557" s="50"/>
    </row>
    <row r="558" spans="1:1" ht="14.25" customHeight="1" x14ac:dyDescent="0.2">
      <c r="A558" s="50"/>
    </row>
    <row r="559" spans="1:1" ht="14.25" customHeight="1" x14ac:dyDescent="0.2">
      <c r="A559" s="50"/>
    </row>
    <row r="560" spans="1:1" ht="14.25" customHeight="1" x14ac:dyDescent="0.2">
      <c r="A560" s="50"/>
    </row>
    <row r="561" spans="1:1" ht="14.25" customHeight="1" x14ac:dyDescent="0.2">
      <c r="A561" s="50"/>
    </row>
    <row r="562" spans="1:1" ht="14.25" customHeight="1" x14ac:dyDescent="0.2">
      <c r="A562" s="50"/>
    </row>
    <row r="563" spans="1:1" ht="14.25" customHeight="1" x14ac:dyDescent="0.2">
      <c r="A563" s="50"/>
    </row>
    <row r="564" spans="1:1" ht="14.25" customHeight="1" x14ac:dyDescent="0.2">
      <c r="A564" s="50"/>
    </row>
    <row r="565" spans="1:1" ht="14.25" customHeight="1" x14ac:dyDescent="0.2">
      <c r="A565" s="50"/>
    </row>
    <row r="566" spans="1:1" ht="14.25" customHeight="1" x14ac:dyDescent="0.2">
      <c r="A566" s="50"/>
    </row>
    <row r="567" spans="1:1" ht="14.25" customHeight="1" x14ac:dyDescent="0.2">
      <c r="A567" s="50"/>
    </row>
    <row r="568" spans="1:1" ht="14.25" customHeight="1" x14ac:dyDescent="0.2">
      <c r="A568" s="50"/>
    </row>
    <row r="569" spans="1:1" ht="14.25" customHeight="1" x14ac:dyDescent="0.2">
      <c r="A569" s="50"/>
    </row>
    <row r="570" spans="1:1" ht="14.25" customHeight="1" x14ac:dyDescent="0.2">
      <c r="A570" s="50"/>
    </row>
    <row r="571" spans="1:1" ht="14.25" customHeight="1" x14ac:dyDescent="0.2">
      <c r="A571" s="50"/>
    </row>
    <row r="572" spans="1:1" ht="14.25" customHeight="1" x14ac:dyDescent="0.2">
      <c r="A572" s="50"/>
    </row>
    <row r="573" spans="1:1" ht="14.25" customHeight="1" x14ac:dyDescent="0.2">
      <c r="A573" s="50"/>
    </row>
    <row r="574" spans="1:1" ht="14.25" customHeight="1" x14ac:dyDescent="0.2">
      <c r="A574" s="50"/>
    </row>
    <row r="575" spans="1:1" ht="14.25" customHeight="1" x14ac:dyDescent="0.2">
      <c r="A575" s="50"/>
    </row>
    <row r="576" spans="1:1" ht="14.25" customHeight="1" x14ac:dyDescent="0.2">
      <c r="A576" s="50"/>
    </row>
    <row r="577" spans="1:1" ht="14.25" customHeight="1" x14ac:dyDescent="0.2">
      <c r="A577" s="50"/>
    </row>
    <row r="578" spans="1:1" ht="14.25" customHeight="1" x14ac:dyDescent="0.2">
      <c r="A578" s="50"/>
    </row>
    <row r="579" spans="1:1" ht="14.25" customHeight="1" x14ac:dyDescent="0.2">
      <c r="A579" s="50"/>
    </row>
    <row r="580" spans="1:1" ht="14.25" customHeight="1" x14ac:dyDescent="0.2">
      <c r="A580" s="50"/>
    </row>
    <row r="581" spans="1:1" ht="14.25" customHeight="1" x14ac:dyDescent="0.2">
      <c r="A581" s="50"/>
    </row>
    <row r="582" spans="1:1" ht="14.25" customHeight="1" x14ac:dyDescent="0.2">
      <c r="A582" s="50"/>
    </row>
    <row r="583" spans="1:1" ht="14.25" customHeight="1" x14ac:dyDescent="0.2">
      <c r="A583" s="50"/>
    </row>
    <row r="584" spans="1:1" ht="14.25" customHeight="1" x14ac:dyDescent="0.2">
      <c r="A584" s="50"/>
    </row>
    <row r="585" spans="1:1" ht="14.25" customHeight="1" x14ac:dyDescent="0.2">
      <c r="A585" s="50"/>
    </row>
    <row r="586" spans="1:1" ht="14.25" customHeight="1" x14ac:dyDescent="0.2">
      <c r="A586" s="50"/>
    </row>
    <row r="587" spans="1:1" ht="14.25" customHeight="1" x14ac:dyDescent="0.2">
      <c r="A587" s="50"/>
    </row>
    <row r="588" spans="1:1" ht="14.25" customHeight="1" x14ac:dyDescent="0.2">
      <c r="A588" s="50"/>
    </row>
    <row r="589" spans="1:1" ht="14.25" customHeight="1" x14ac:dyDescent="0.2">
      <c r="A589" s="50"/>
    </row>
    <row r="590" spans="1:1" ht="14.25" customHeight="1" x14ac:dyDescent="0.2">
      <c r="A590" s="50"/>
    </row>
    <row r="591" spans="1:1" ht="14.25" customHeight="1" x14ac:dyDescent="0.2">
      <c r="A591" s="50"/>
    </row>
    <row r="592" spans="1:1" ht="14.25" customHeight="1" x14ac:dyDescent="0.2">
      <c r="A592" s="50"/>
    </row>
    <row r="593" spans="1:1" ht="14.25" customHeight="1" x14ac:dyDescent="0.2">
      <c r="A593" s="50"/>
    </row>
    <row r="594" spans="1:1" ht="14.25" customHeight="1" x14ac:dyDescent="0.2">
      <c r="A594" s="50"/>
    </row>
    <row r="595" spans="1:1" ht="14.25" customHeight="1" x14ac:dyDescent="0.2">
      <c r="A595" s="50"/>
    </row>
    <row r="596" spans="1:1" ht="14.25" customHeight="1" x14ac:dyDescent="0.2">
      <c r="A596" s="50"/>
    </row>
    <row r="597" spans="1:1" ht="14.25" customHeight="1" x14ac:dyDescent="0.2">
      <c r="A597" s="50"/>
    </row>
    <row r="598" spans="1:1" ht="14.25" customHeight="1" x14ac:dyDescent="0.2">
      <c r="A598" s="50"/>
    </row>
    <row r="599" spans="1:1" ht="14.25" customHeight="1" x14ac:dyDescent="0.2">
      <c r="A599" s="50"/>
    </row>
    <row r="600" spans="1:1" ht="14.25" customHeight="1" x14ac:dyDescent="0.2">
      <c r="A600" s="50"/>
    </row>
    <row r="601" spans="1:1" ht="14.25" customHeight="1" x14ac:dyDescent="0.2">
      <c r="A601" s="50"/>
    </row>
    <row r="602" spans="1:1" ht="14.25" customHeight="1" x14ac:dyDescent="0.2">
      <c r="A602" s="50"/>
    </row>
    <row r="603" spans="1:1" ht="14.25" customHeight="1" x14ac:dyDescent="0.2">
      <c r="A603" s="50"/>
    </row>
    <row r="604" spans="1:1" ht="14.25" customHeight="1" x14ac:dyDescent="0.2">
      <c r="A604" s="50"/>
    </row>
    <row r="605" spans="1:1" ht="14.25" customHeight="1" x14ac:dyDescent="0.2">
      <c r="A605" s="50"/>
    </row>
    <row r="606" spans="1:1" ht="14.25" customHeight="1" x14ac:dyDescent="0.2">
      <c r="A606" s="50"/>
    </row>
    <row r="607" spans="1:1" ht="14.25" customHeight="1" x14ac:dyDescent="0.2">
      <c r="A607" s="50"/>
    </row>
    <row r="608" spans="1:1" ht="14.25" customHeight="1" x14ac:dyDescent="0.2">
      <c r="A608" s="50"/>
    </row>
    <row r="609" spans="1:1" ht="14.25" customHeight="1" x14ac:dyDescent="0.2">
      <c r="A609" s="50"/>
    </row>
    <row r="610" spans="1:1" ht="14.25" customHeight="1" x14ac:dyDescent="0.2">
      <c r="A610" s="50"/>
    </row>
    <row r="611" spans="1:1" ht="14.25" customHeight="1" x14ac:dyDescent="0.2">
      <c r="A611" s="50"/>
    </row>
    <row r="612" spans="1:1" ht="14.25" customHeight="1" x14ac:dyDescent="0.2">
      <c r="A612" s="50"/>
    </row>
    <row r="613" spans="1:1" ht="14.25" customHeight="1" x14ac:dyDescent="0.2">
      <c r="A613" s="50"/>
    </row>
    <row r="614" spans="1:1" ht="14.25" customHeight="1" x14ac:dyDescent="0.2">
      <c r="A614" s="50"/>
    </row>
    <row r="615" spans="1:1" ht="14.25" customHeight="1" x14ac:dyDescent="0.2">
      <c r="A615" s="50"/>
    </row>
    <row r="616" spans="1:1" ht="14.25" customHeight="1" x14ac:dyDescent="0.2">
      <c r="A616" s="50"/>
    </row>
    <row r="617" spans="1:1" ht="14.25" customHeight="1" x14ac:dyDescent="0.2">
      <c r="A617" s="50"/>
    </row>
    <row r="618" spans="1:1" ht="14.25" customHeight="1" x14ac:dyDescent="0.2">
      <c r="A618" s="50"/>
    </row>
    <row r="619" spans="1:1" ht="14.25" customHeight="1" x14ac:dyDescent="0.2">
      <c r="A619" s="50"/>
    </row>
    <row r="620" spans="1:1" ht="14.25" customHeight="1" x14ac:dyDescent="0.2">
      <c r="A620" s="50"/>
    </row>
    <row r="621" spans="1:1" ht="14.25" customHeight="1" x14ac:dyDescent="0.2">
      <c r="A621" s="50"/>
    </row>
    <row r="622" spans="1:1" ht="14.25" customHeight="1" x14ac:dyDescent="0.2">
      <c r="A622" s="50"/>
    </row>
    <row r="623" spans="1:1" ht="14.25" customHeight="1" x14ac:dyDescent="0.2">
      <c r="A623" s="50"/>
    </row>
    <row r="624" spans="1:1" ht="14.25" customHeight="1" x14ac:dyDescent="0.2">
      <c r="A624" s="50"/>
    </row>
    <row r="625" spans="1:1" ht="14.25" customHeight="1" x14ac:dyDescent="0.2">
      <c r="A625" s="50"/>
    </row>
    <row r="626" spans="1:1" ht="14.25" customHeight="1" x14ac:dyDescent="0.2">
      <c r="A626" s="50"/>
    </row>
    <row r="627" spans="1:1" ht="14.25" customHeight="1" x14ac:dyDescent="0.2">
      <c r="A627" s="50"/>
    </row>
    <row r="628" spans="1:1" ht="14.25" customHeight="1" x14ac:dyDescent="0.2">
      <c r="A628" s="50"/>
    </row>
    <row r="629" spans="1:1" ht="14.25" customHeight="1" x14ac:dyDescent="0.2">
      <c r="A629" s="50"/>
    </row>
    <row r="630" spans="1:1" ht="14.25" customHeight="1" x14ac:dyDescent="0.2">
      <c r="A630" s="50"/>
    </row>
    <row r="631" spans="1:1" ht="14.25" customHeight="1" x14ac:dyDescent="0.2">
      <c r="A631" s="50"/>
    </row>
    <row r="632" spans="1:1" ht="14.25" customHeight="1" x14ac:dyDescent="0.2">
      <c r="A632" s="50"/>
    </row>
    <row r="633" spans="1:1" ht="14.25" customHeight="1" x14ac:dyDescent="0.2">
      <c r="A633" s="50"/>
    </row>
    <row r="634" spans="1:1" ht="14.25" customHeight="1" x14ac:dyDescent="0.2">
      <c r="A634" s="50"/>
    </row>
    <row r="635" spans="1:1" ht="14.25" customHeight="1" x14ac:dyDescent="0.2">
      <c r="A635" s="50"/>
    </row>
    <row r="636" spans="1:1" ht="14.25" customHeight="1" x14ac:dyDescent="0.2">
      <c r="A636" s="50"/>
    </row>
    <row r="637" spans="1:1" ht="14.25" customHeight="1" x14ac:dyDescent="0.2">
      <c r="A637" s="50"/>
    </row>
    <row r="638" spans="1:1" ht="14.25" customHeight="1" x14ac:dyDescent="0.2">
      <c r="A638" s="50"/>
    </row>
    <row r="639" spans="1:1" ht="14.25" customHeight="1" x14ac:dyDescent="0.2">
      <c r="A639" s="50"/>
    </row>
    <row r="640" spans="1:1" ht="14.25" customHeight="1" x14ac:dyDescent="0.2">
      <c r="A640" s="50"/>
    </row>
    <row r="641" spans="1:1" ht="14.25" customHeight="1" x14ac:dyDescent="0.2">
      <c r="A641" s="50"/>
    </row>
    <row r="642" spans="1:1" ht="14.25" customHeight="1" x14ac:dyDescent="0.2">
      <c r="A642" s="50"/>
    </row>
    <row r="643" spans="1:1" ht="14.25" customHeight="1" x14ac:dyDescent="0.2">
      <c r="A643" s="50"/>
    </row>
    <row r="644" spans="1:1" ht="14.25" customHeight="1" x14ac:dyDescent="0.2">
      <c r="A644" s="50"/>
    </row>
    <row r="645" spans="1:1" ht="14.25" customHeight="1" x14ac:dyDescent="0.2">
      <c r="A645" s="50"/>
    </row>
    <row r="646" spans="1:1" ht="14.25" customHeight="1" x14ac:dyDescent="0.2">
      <c r="A646" s="50"/>
    </row>
    <row r="647" spans="1:1" ht="14.25" customHeight="1" x14ac:dyDescent="0.2">
      <c r="A647" s="50"/>
    </row>
    <row r="648" spans="1:1" ht="14.25" customHeight="1" x14ac:dyDescent="0.2">
      <c r="A648" s="50"/>
    </row>
    <row r="649" spans="1:1" ht="14.25" customHeight="1" x14ac:dyDescent="0.2">
      <c r="A649" s="50"/>
    </row>
    <row r="650" spans="1:1" ht="14.25" customHeight="1" x14ac:dyDescent="0.2">
      <c r="A650" s="50"/>
    </row>
    <row r="651" spans="1:1" ht="14.25" customHeight="1" x14ac:dyDescent="0.2">
      <c r="A651" s="50"/>
    </row>
    <row r="652" spans="1:1" ht="14.25" customHeight="1" x14ac:dyDescent="0.2">
      <c r="A652" s="50"/>
    </row>
    <row r="653" spans="1:1" ht="14.25" customHeight="1" x14ac:dyDescent="0.2">
      <c r="A653" s="50"/>
    </row>
    <row r="654" spans="1:1" ht="14.25" customHeight="1" x14ac:dyDescent="0.2">
      <c r="A654" s="50"/>
    </row>
    <row r="655" spans="1:1" ht="14.25" customHeight="1" x14ac:dyDescent="0.2">
      <c r="A655" s="50"/>
    </row>
    <row r="656" spans="1:1" ht="14.25" customHeight="1" x14ac:dyDescent="0.2">
      <c r="A656" s="50"/>
    </row>
    <row r="657" spans="1:1" ht="14.25" customHeight="1" x14ac:dyDescent="0.2">
      <c r="A657" s="50"/>
    </row>
    <row r="658" spans="1:1" ht="14.25" customHeight="1" x14ac:dyDescent="0.2">
      <c r="A658" s="50"/>
    </row>
    <row r="659" spans="1:1" ht="14.25" customHeight="1" x14ac:dyDescent="0.2">
      <c r="A659" s="50"/>
    </row>
    <row r="660" spans="1:1" ht="14.25" customHeight="1" x14ac:dyDescent="0.2">
      <c r="A660" s="50"/>
    </row>
    <row r="661" spans="1:1" ht="14.25" customHeight="1" x14ac:dyDescent="0.2">
      <c r="A661" s="50"/>
    </row>
    <row r="662" spans="1:1" ht="14.25" customHeight="1" x14ac:dyDescent="0.2">
      <c r="A662" s="50"/>
    </row>
    <row r="663" spans="1:1" ht="14.25" customHeight="1" x14ac:dyDescent="0.2">
      <c r="A663" s="50"/>
    </row>
    <row r="664" spans="1:1" ht="14.25" customHeight="1" x14ac:dyDescent="0.2">
      <c r="A664" s="50"/>
    </row>
    <row r="665" spans="1:1" ht="14.25" customHeight="1" x14ac:dyDescent="0.2">
      <c r="A665" s="50"/>
    </row>
    <row r="666" spans="1:1" ht="14.25" customHeight="1" x14ac:dyDescent="0.2">
      <c r="A666" s="50"/>
    </row>
    <row r="667" spans="1:1" ht="14.25" customHeight="1" x14ac:dyDescent="0.2">
      <c r="A667" s="50"/>
    </row>
    <row r="668" spans="1:1" ht="14.25" customHeight="1" x14ac:dyDescent="0.2">
      <c r="A668" s="50"/>
    </row>
    <row r="669" spans="1:1" ht="14.25" customHeight="1" x14ac:dyDescent="0.2">
      <c r="A669" s="50"/>
    </row>
    <row r="670" spans="1:1" ht="14.25" customHeight="1" x14ac:dyDescent="0.2">
      <c r="A670" s="50"/>
    </row>
    <row r="671" spans="1:1" ht="14.25" customHeight="1" x14ac:dyDescent="0.2">
      <c r="A671" s="50"/>
    </row>
    <row r="672" spans="1:1" ht="14.25" customHeight="1" x14ac:dyDescent="0.2">
      <c r="A672" s="50"/>
    </row>
    <row r="673" spans="1:1" ht="14.25" customHeight="1" x14ac:dyDescent="0.2">
      <c r="A673" s="50"/>
    </row>
    <row r="674" spans="1:1" ht="14.25" customHeight="1" x14ac:dyDescent="0.2">
      <c r="A674" s="50"/>
    </row>
    <row r="675" spans="1:1" ht="14.25" customHeight="1" x14ac:dyDescent="0.2">
      <c r="A675" s="50"/>
    </row>
    <row r="676" spans="1:1" ht="14.25" customHeight="1" x14ac:dyDescent="0.2">
      <c r="A676" s="50"/>
    </row>
    <row r="677" spans="1:1" ht="14.25" customHeight="1" x14ac:dyDescent="0.2">
      <c r="A677" s="50"/>
    </row>
    <row r="678" spans="1:1" ht="14.25" customHeight="1" x14ac:dyDescent="0.2">
      <c r="A678" s="50"/>
    </row>
    <row r="679" spans="1:1" ht="14.25" customHeight="1" x14ac:dyDescent="0.2">
      <c r="A679" s="50"/>
    </row>
    <row r="680" spans="1:1" ht="14.25" customHeight="1" x14ac:dyDescent="0.2">
      <c r="A680" s="50"/>
    </row>
    <row r="681" spans="1:1" ht="14.25" customHeight="1" x14ac:dyDescent="0.2">
      <c r="A681" s="50"/>
    </row>
    <row r="682" spans="1:1" ht="14.25" customHeight="1" x14ac:dyDescent="0.2">
      <c r="A682" s="50"/>
    </row>
    <row r="683" spans="1:1" ht="14.25" customHeight="1" x14ac:dyDescent="0.2">
      <c r="A683" s="50"/>
    </row>
    <row r="684" spans="1:1" ht="14.25" customHeight="1" x14ac:dyDescent="0.2">
      <c r="A684" s="50"/>
    </row>
    <row r="685" spans="1:1" ht="14.25" customHeight="1" x14ac:dyDescent="0.2">
      <c r="A685" s="50"/>
    </row>
    <row r="686" spans="1:1" ht="14.25" customHeight="1" x14ac:dyDescent="0.2">
      <c r="A686" s="50"/>
    </row>
    <row r="687" spans="1:1" ht="14.25" customHeight="1" x14ac:dyDescent="0.2">
      <c r="A687" s="50"/>
    </row>
    <row r="688" spans="1:1" ht="14.25" customHeight="1" x14ac:dyDescent="0.2">
      <c r="A688" s="50"/>
    </row>
    <row r="689" spans="1:1" ht="14.25" customHeight="1" x14ac:dyDescent="0.2">
      <c r="A689" s="50"/>
    </row>
    <row r="690" spans="1:1" ht="14.25" customHeight="1" x14ac:dyDescent="0.2">
      <c r="A690" s="50"/>
    </row>
    <row r="691" spans="1:1" ht="14.25" customHeight="1" x14ac:dyDescent="0.2">
      <c r="A691" s="50"/>
    </row>
    <row r="692" spans="1:1" ht="14.25" customHeight="1" x14ac:dyDescent="0.2">
      <c r="A692" s="50"/>
    </row>
    <row r="693" spans="1:1" ht="14.25" customHeight="1" x14ac:dyDescent="0.2">
      <c r="A693" s="50"/>
    </row>
    <row r="694" spans="1:1" ht="14.25" customHeight="1" x14ac:dyDescent="0.2">
      <c r="A694" s="50"/>
    </row>
    <row r="695" spans="1:1" ht="14.25" customHeight="1" x14ac:dyDescent="0.2">
      <c r="A695" s="50"/>
    </row>
    <row r="696" spans="1:1" ht="14.25" customHeight="1" x14ac:dyDescent="0.2">
      <c r="A696" s="50"/>
    </row>
    <row r="697" spans="1:1" ht="14.25" customHeight="1" x14ac:dyDescent="0.2">
      <c r="A697" s="50"/>
    </row>
    <row r="698" spans="1:1" ht="14.25" customHeight="1" x14ac:dyDescent="0.2">
      <c r="A698" s="50"/>
    </row>
    <row r="699" spans="1:1" ht="14.25" customHeight="1" x14ac:dyDescent="0.2">
      <c r="A699" s="50"/>
    </row>
    <row r="700" spans="1:1" ht="14.25" customHeight="1" x14ac:dyDescent="0.2">
      <c r="A700" s="50"/>
    </row>
    <row r="701" spans="1:1" ht="14.25" customHeight="1" x14ac:dyDescent="0.2">
      <c r="A701" s="50"/>
    </row>
    <row r="702" spans="1:1" ht="14.25" customHeight="1" x14ac:dyDescent="0.2">
      <c r="A702" s="50"/>
    </row>
    <row r="703" spans="1:1" ht="14.25" customHeight="1" x14ac:dyDescent="0.2">
      <c r="A703" s="50"/>
    </row>
    <row r="704" spans="1:1" ht="14.25" customHeight="1" x14ac:dyDescent="0.2">
      <c r="A704" s="50"/>
    </row>
    <row r="705" spans="1:1" ht="14.25" customHeight="1" x14ac:dyDescent="0.2">
      <c r="A705" s="50"/>
    </row>
    <row r="706" spans="1:1" ht="14.25" customHeight="1" x14ac:dyDescent="0.2">
      <c r="A706" s="50"/>
    </row>
    <row r="707" spans="1:1" ht="14.25" customHeight="1" x14ac:dyDescent="0.2">
      <c r="A707" s="50"/>
    </row>
    <row r="708" spans="1:1" ht="14.25" customHeight="1" x14ac:dyDescent="0.2">
      <c r="A708" s="50"/>
    </row>
    <row r="709" spans="1:1" ht="14.25" customHeight="1" x14ac:dyDescent="0.2">
      <c r="A709" s="50"/>
    </row>
    <row r="710" spans="1:1" ht="14.25" customHeight="1" x14ac:dyDescent="0.2">
      <c r="A710" s="50"/>
    </row>
    <row r="711" spans="1:1" ht="14.25" customHeight="1" x14ac:dyDescent="0.2">
      <c r="A711" s="50"/>
    </row>
    <row r="712" spans="1:1" ht="14.25" customHeight="1" x14ac:dyDescent="0.2">
      <c r="A712" s="50"/>
    </row>
    <row r="713" spans="1:1" ht="14.25" customHeight="1" x14ac:dyDescent="0.2">
      <c r="A713" s="50"/>
    </row>
    <row r="714" spans="1:1" ht="14.25" customHeight="1" x14ac:dyDescent="0.2">
      <c r="A714" s="50"/>
    </row>
    <row r="715" spans="1:1" ht="14.25" customHeight="1" x14ac:dyDescent="0.2">
      <c r="A715" s="50"/>
    </row>
    <row r="716" spans="1:1" ht="14.25" customHeight="1" x14ac:dyDescent="0.2">
      <c r="A716" s="50"/>
    </row>
    <row r="717" spans="1:1" ht="14.25" customHeight="1" x14ac:dyDescent="0.2">
      <c r="A717" s="50"/>
    </row>
    <row r="718" spans="1:1" ht="14.25" customHeight="1" x14ac:dyDescent="0.2">
      <c r="A718" s="50"/>
    </row>
    <row r="719" spans="1:1" ht="14.25" customHeight="1" x14ac:dyDescent="0.2">
      <c r="A719" s="50"/>
    </row>
    <row r="720" spans="1:1" ht="14.25" customHeight="1" x14ac:dyDescent="0.2">
      <c r="A720" s="50"/>
    </row>
    <row r="721" spans="1:1" ht="14.25" customHeight="1" x14ac:dyDescent="0.2">
      <c r="A721" s="50"/>
    </row>
    <row r="722" spans="1:1" ht="14.25" customHeight="1" x14ac:dyDescent="0.2">
      <c r="A722" s="50"/>
    </row>
    <row r="723" spans="1:1" ht="14.25" customHeight="1" x14ac:dyDescent="0.2">
      <c r="A723" s="50"/>
    </row>
    <row r="724" spans="1:1" ht="14.25" customHeight="1" x14ac:dyDescent="0.2">
      <c r="A724" s="50"/>
    </row>
    <row r="725" spans="1:1" ht="14.25" customHeight="1" x14ac:dyDescent="0.2">
      <c r="A725" s="50"/>
    </row>
    <row r="726" spans="1:1" ht="14.25" customHeight="1" x14ac:dyDescent="0.2">
      <c r="A726" s="50"/>
    </row>
    <row r="727" spans="1:1" ht="14.25" customHeight="1" x14ac:dyDescent="0.2">
      <c r="A727" s="50"/>
    </row>
    <row r="728" spans="1:1" ht="14.25" customHeight="1" x14ac:dyDescent="0.2">
      <c r="A728" s="50"/>
    </row>
    <row r="729" spans="1:1" ht="14.25" customHeight="1" x14ac:dyDescent="0.2">
      <c r="A729" s="50"/>
    </row>
    <row r="730" spans="1:1" ht="14.25" customHeight="1" x14ac:dyDescent="0.2">
      <c r="A730" s="50"/>
    </row>
    <row r="731" spans="1:1" ht="14.25" customHeight="1" x14ac:dyDescent="0.2">
      <c r="A731" s="50"/>
    </row>
    <row r="732" spans="1:1" ht="14.25" customHeight="1" x14ac:dyDescent="0.2">
      <c r="A732" s="50"/>
    </row>
    <row r="733" spans="1:1" ht="14.25" customHeight="1" x14ac:dyDescent="0.2">
      <c r="A733" s="50"/>
    </row>
    <row r="734" spans="1:1" ht="14.25" customHeight="1" x14ac:dyDescent="0.2">
      <c r="A734" s="50"/>
    </row>
    <row r="735" spans="1:1" ht="14.25" customHeight="1" x14ac:dyDescent="0.2">
      <c r="A735" s="50"/>
    </row>
    <row r="736" spans="1:1" ht="14.25" customHeight="1" x14ac:dyDescent="0.2">
      <c r="A736" s="50"/>
    </row>
    <row r="737" spans="1:1" ht="14.25" customHeight="1" x14ac:dyDescent="0.2">
      <c r="A737" s="50"/>
    </row>
    <row r="738" spans="1:1" ht="14.25" customHeight="1" x14ac:dyDescent="0.2">
      <c r="A738" s="50"/>
    </row>
    <row r="739" spans="1:1" ht="14.25" customHeight="1" x14ac:dyDescent="0.2">
      <c r="A739" s="50"/>
    </row>
    <row r="740" spans="1:1" ht="14.25" customHeight="1" x14ac:dyDescent="0.2">
      <c r="A740" s="50"/>
    </row>
    <row r="741" spans="1:1" ht="14.25" customHeight="1" x14ac:dyDescent="0.2">
      <c r="A741" s="50"/>
    </row>
    <row r="742" spans="1:1" ht="14.25" customHeight="1" x14ac:dyDescent="0.2">
      <c r="A742" s="50"/>
    </row>
    <row r="743" spans="1:1" ht="14.25" customHeight="1" x14ac:dyDescent="0.2">
      <c r="A743" s="50"/>
    </row>
    <row r="744" spans="1:1" ht="14.25" customHeight="1" x14ac:dyDescent="0.2">
      <c r="A744" s="50"/>
    </row>
    <row r="745" spans="1:1" ht="14.25" customHeight="1" x14ac:dyDescent="0.2">
      <c r="A745" s="50"/>
    </row>
    <row r="746" spans="1:1" ht="14.25" customHeight="1" x14ac:dyDescent="0.2">
      <c r="A746" s="50"/>
    </row>
    <row r="747" spans="1:1" ht="14.25" customHeight="1" x14ac:dyDescent="0.2">
      <c r="A747" s="50"/>
    </row>
    <row r="748" spans="1:1" ht="14.25" customHeight="1" x14ac:dyDescent="0.2">
      <c r="A748" s="50"/>
    </row>
    <row r="749" spans="1:1" ht="14.25" customHeight="1" x14ac:dyDescent="0.2">
      <c r="A749" s="50"/>
    </row>
    <row r="750" spans="1:1" ht="14.25" customHeight="1" x14ac:dyDescent="0.2">
      <c r="A750" s="50"/>
    </row>
    <row r="751" spans="1:1" ht="14.25" customHeight="1" x14ac:dyDescent="0.2">
      <c r="A751" s="50"/>
    </row>
    <row r="752" spans="1:1" ht="14.25" customHeight="1" x14ac:dyDescent="0.2">
      <c r="A752" s="50"/>
    </row>
    <row r="753" spans="1:1" ht="14.25" customHeight="1" x14ac:dyDescent="0.2">
      <c r="A753" s="50"/>
    </row>
    <row r="754" spans="1:1" ht="14.25" customHeight="1" x14ac:dyDescent="0.2">
      <c r="A754" s="50"/>
    </row>
    <row r="755" spans="1:1" ht="14.25" customHeight="1" x14ac:dyDescent="0.2">
      <c r="A755" s="50"/>
    </row>
    <row r="756" spans="1:1" ht="14.25" customHeight="1" x14ac:dyDescent="0.2">
      <c r="A756" s="50"/>
    </row>
    <row r="757" spans="1:1" ht="14.25" customHeight="1" x14ac:dyDescent="0.2">
      <c r="A757" s="50"/>
    </row>
    <row r="758" spans="1:1" ht="14.25" customHeight="1" x14ac:dyDescent="0.2">
      <c r="A758" s="50"/>
    </row>
    <row r="759" spans="1:1" ht="14.25" customHeight="1" x14ac:dyDescent="0.2">
      <c r="A759" s="50"/>
    </row>
    <row r="760" spans="1:1" ht="14.25" customHeight="1" x14ac:dyDescent="0.2">
      <c r="A760" s="50"/>
    </row>
    <row r="761" spans="1:1" ht="14.25" customHeight="1" x14ac:dyDescent="0.2">
      <c r="A761" s="50"/>
    </row>
    <row r="762" spans="1:1" ht="14.25" customHeight="1" x14ac:dyDescent="0.2">
      <c r="A762" s="50"/>
    </row>
    <row r="763" spans="1:1" ht="14.25" customHeight="1" x14ac:dyDescent="0.2">
      <c r="A763" s="50"/>
    </row>
    <row r="764" spans="1:1" ht="14.25" customHeight="1" x14ac:dyDescent="0.2">
      <c r="A764" s="50"/>
    </row>
    <row r="765" spans="1:1" ht="14.25" customHeight="1" x14ac:dyDescent="0.2">
      <c r="A765" s="50"/>
    </row>
    <row r="766" spans="1:1" ht="14.25" customHeight="1" x14ac:dyDescent="0.2">
      <c r="A766" s="50"/>
    </row>
    <row r="767" spans="1:1" ht="14.25" customHeight="1" x14ac:dyDescent="0.2">
      <c r="A767" s="50"/>
    </row>
    <row r="768" spans="1:1" ht="14.25" customHeight="1" x14ac:dyDescent="0.2">
      <c r="A768" s="50"/>
    </row>
    <row r="769" spans="1:1" ht="14.25" customHeight="1" x14ac:dyDescent="0.2">
      <c r="A769" s="50"/>
    </row>
    <row r="770" spans="1:1" ht="14.25" customHeight="1" x14ac:dyDescent="0.2">
      <c r="A770" s="50"/>
    </row>
    <row r="771" spans="1:1" ht="14.25" customHeight="1" x14ac:dyDescent="0.2">
      <c r="A771" s="50"/>
    </row>
    <row r="772" spans="1:1" ht="14.25" customHeight="1" x14ac:dyDescent="0.2">
      <c r="A772" s="50"/>
    </row>
    <row r="773" spans="1:1" ht="14.25" customHeight="1" x14ac:dyDescent="0.2">
      <c r="A773" s="50"/>
    </row>
    <row r="774" spans="1:1" ht="14.25" customHeight="1" x14ac:dyDescent="0.2">
      <c r="A774" s="50"/>
    </row>
    <row r="775" spans="1:1" ht="14.25" customHeight="1" x14ac:dyDescent="0.2">
      <c r="A775" s="50"/>
    </row>
    <row r="776" spans="1:1" ht="14.25" customHeight="1" x14ac:dyDescent="0.2">
      <c r="A776" s="50"/>
    </row>
    <row r="777" spans="1:1" ht="14.25" customHeight="1" x14ac:dyDescent="0.2">
      <c r="A777" s="50"/>
    </row>
    <row r="778" spans="1:1" ht="14.25" customHeight="1" x14ac:dyDescent="0.2">
      <c r="A778" s="50"/>
    </row>
    <row r="779" spans="1:1" ht="14.25" customHeight="1" x14ac:dyDescent="0.2">
      <c r="A779" s="50"/>
    </row>
    <row r="780" spans="1:1" ht="14.25" customHeight="1" x14ac:dyDescent="0.2">
      <c r="A780" s="50"/>
    </row>
    <row r="781" spans="1:1" ht="14.25" customHeight="1" x14ac:dyDescent="0.2">
      <c r="A781" s="50"/>
    </row>
    <row r="782" spans="1:1" ht="14.25" customHeight="1" x14ac:dyDescent="0.2">
      <c r="A782" s="50"/>
    </row>
    <row r="783" spans="1:1" ht="14.25" customHeight="1" x14ac:dyDescent="0.2">
      <c r="A783" s="50"/>
    </row>
    <row r="784" spans="1:1" ht="14.25" customHeight="1" x14ac:dyDescent="0.2">
      <c r="A784" s="50"/>
    </row>
    <row r="785" spans="1:1" ht="14.25" customHeight="1" x14ac:dyDescent="0.2">
      <c r="A785" s="50"/>
    </row>
    <row r="786" spans="1:1" ht="14.25" customHeight="1" x14ac:dyDescent="0.2">
      <c r="A786" s="50"/>
    </row>
    <row r="787" spans="1:1" ht="14.25" customHeight="1" x14ac:dyDescent="0.2">
      <c r="A787" s="50"/>
    </row>
    <row r="788" spans="1:1" ht="14.25" customHeight="1" x14ac:dyDescent="0.2">
      <c r="A788" s="50"/>
    </row>
    <row r="789" spans="1:1" ht="14.25" customHeight="1" x14ac:dyDescent="0.2">
      <c r="A789" s="50"/>
    </row>
    <row r="790" spans="1:1" ht="14.25" customHeight="1" x14ac:dyDescent="0.2">
      <c r="A790" s="50"/>
    </row>
    <row r="791" spans="1:1" ht="14.25" customHeight="1" x14ac:dyDescent="0.2">
      <c r="A791" s="50"/>
    </row>
    <row r="792" spans="1:1" ht="14.25" customHeight="1" x14ac:dyDescent="0.2">
      <c r="A792" s="50"/>
    </row>
    <row r="793" spans="1:1" ht="14.25" customHeight="1" x14ac:dyDescent="0.2">
      <c r="A793" s="50"/>
    </row>
    <row r="794" spans="1:1" ht="14.25" customHeight="1" x14ac:dyDescent="0.2">
      <c r="A794" s="50"/>
    </row>
    <row r="795" spans="1:1" ht="14.25" customHeight="1" x14ac:dyDescent="0.2">
      <c r="A795" s="50"/>
    </row>
    <row r="796" spans="1:1" ht="14.25" customHeight="1" x14ac:dyDescent="0.2">
      <c r="A796" s="50"/>
    </row>
    <row r="797" spans="1:1" ht="14.25" customHeight="1" x14ac:dyDescent="0.2">
      <c r="A797" s="50"/>
    </row>
    <row r="798" spans="1:1" ht="14.25" customHeight="1" x14ac:dyDescent="0.2">
      <c r="A798" s="50"/>
    </row>
    <row r="799" spans="1:1" ht="14.25" customHeight="1" x14ac:dyDescent="0.2">
      <c r="A799" s="50"/>
    </row>
    <row r="800" spans="1:1" ht="14.25" customHeight="1" x14ac:dyDescent="0.2">
      <c r="A800" s="50"/>
    </row>
    <row r="801" spans="1:1" ht="14.25" customHeight="1" x14ac:dyDescent="0.2">
      <c r="A801" s="50"/>
    </row>
    <row r="802" spans="1:1" ht="14.25" customHeight="1" x14ac:dyDescent="0.2">
      <c r="A802" s="50"/>
    </row>
    <row r="803" spans="1:1" ht="14.25" customHeight="1" x14ac:dyDescent="0.2">
      <c r="A803" s="50"/>
    </row>
    <row r="804" spans="1:1" ht="14.25" customHeight="1" x14ac:dyDescent="0.2">
      <c r="A804" s="50"/>
    </row>
    <row r="805" spans="1:1" ht="14.25" customHeight="1" x14ac:dyDescent="0.2">
      <c r="A805" s="50"/>
    </row>
    <row r="806" spans="1:1" ht="14.25" customHeight="1" x14ac:dyDescent="0.2">
      <c r="A806" s="50"/>
    </row>
    <row r="807" spans="1:1" ht="14.25" customHeight="1" x14ac:dyDescent="0.2">
      <c r="A807" s="50"/>
    </row>
    <row r="808" spans="1:1" ht="14.25" customHeight="1" x14ac:dyDescent="0.2">
      <c r="A808" s="50"/>
    </row>
    <row r="809" spans="1:1" ht="14.25" customHeight="1" x14ac:dyDescent="0.2">
      <c r="A809" s="50"/>
    </row>
    <row r="810" spans="1:1" ht="14.25" customHeight="1" x14ac:dyDescent="0.2">
      <c r="A810" s="50"/>
    </row>
    <row r="811" spans="1:1" ht="14.25" customHeight="1" x14ac:dyDescent="0.2">
      <c r="A811" s="50"/>
    </row>
    <row r="812" spans="1:1" ht="14.25" customHeight="1" x14ac:dyDescent="0.2">
      <c r="A812" s="50"/>
    </row>
    <row r="813" spans="1:1" ht="14.25" customHeight="1" x14ac:dyDescent="0.2">
      <c r="A813" s="50"/>
    </row>
    <row r="814" spans="1:1" ht="14.25" customHeight="1" x14ac:dyDescent="0.2">
      <c r="A814" s="50"/>
    </row>
    <row r="815" spans="1:1" ht="14.25" customHeight="1" x14ac:dyDescent="0.2">
      <c r="A815" s="50"/>
    </row>
    <row r="816" spans="1:1" ht="14.25" customHeight="1" x14ac:dyDescent="0.2">
      <c r="A816" s="50"/>
    </row>
    <row r="817" spans="1:1" ht="14.25" customHeight="1" x14ac:dyDescent="0.2">
      <c r="A817" s="50"/>
    </row>
    <row r="818" spans="1:1" ht="14.25" customHeight="1" x14ac:dyDescent="0.2">
      <c r="A818" s="50"/>
    </row>
    <row r="819" spans="1:1" ht="14.25" customHeight="1" x14ac:dyDescent="0.2">
      <c r="A819" s="50"/>
    </row>
    <row r="820" spans="1:1" ht="14.25" customHeight="1" x14ac:dyDescent="0.2">
      <c r="A820" s="50"/>
    </row>
    <row r="821" spans="1:1" ht="14.25" customHeight="1" x14ac:dyDescent="0.2">
      <c r="A821" s="50"/>
    </row>
    <row r="822" spans="1:1" ht="14.25" customHeight="1" x14ac:dyDescent="0.2">
      <c r="A822" s="50"/>
    </row>
    <row r="823" spans="1:1" ht="14.25" customHeight="1" x14ac:dyDescent="0.2">
      <c r="A823" s="50"/>
    </row>
    <row r="824" spans="1:1" ht="14.25" customHeight="1" x14ac:dyDescent="0.2">
      <c r="A824" s="50"/>
    </row>
    <row r="825" spans="1:1" ht="14.25" customHeight="1" x14ac:dyDescent="0.2">
      <c r="A825" s="50"/>
    </row>
    <row r="826" spans="1:1" ht="14.25" customHeight="1" x14ac:dyDescent="0.2">
      <c r="A826" s="50"/>
    </row>
    <row r="827" spans="1:1" ht="14.25" customHeight="1" x14ac:dyDescent="0.2">
      <c r="A827" s="50"/>
    </row>
    <row r="828" spans="1:1" ht="14.25" customHeight="1" x14ac:dyDescent="0.2">
      <c r="A828" s="50"/>
    </row>
    <row r="829" spans="1:1" ht="14.25" customHeight="1" x14ac:dyDescent="0.2">
      <c r="A829" s="50"/>
    </row>
    <row r="830" spans="1:1" ht="14.25" customHeight="1" x14ac:dyDescent="0.2">
      <c r="A830" s="50"/>
    </row>
    <row r="831" spans="1:1" ht="14.25" customHeight="1" x14ac:dyDescent="0.2">
      <c r="A831" s="50"/>
    </row>
    <row r="832" spans="1:1" ht="14.25" customHeight="1" x14ac:dyDescent="0.2">
      <c r="A832" s="50"/>
    </row>
    <row r="833" spans="1:1" ht="14.25" customHeight="1" x14ac:dyDescent="0.2">
      <c r="A833" s="50"/>
    </row>
    <row r="834" spans="1:1" ht="14.25" customHeight="1" x14ac:dyDescent="0.2">
      <c r="A834" s="50"/>
    </row>
    <row r="835" spans="1:1" ht="14.25" customHeight="1" x14ac:dyDescent="0.2">
      <c r="A835" s="50"/>
    </row>
    <row r="836" spans="1:1" ht="14.25" customHeight="1" x14ac:dyDescent="0.2">
      <c r="A836" s="50"/>
    </row>
    <row r="837" spans="1:1" ht="14.25" customHeight="1" x14ac:dyDescent="0.2">
      <c r="A837" s="50"/>
    </row>
    <row r="838" spans="1:1" ht="14.25" customHeight="1" x14ac:dyDescent="0.2">
      <c r="A838" s="50"/>
    </row>
    <row r="839" spans="1:1" ht="14.25" customHeight="1" x14ac:dyDescent="0.2">
      <c r="A839" s="50"/>
    </row>
    <row r="840" spans="1:1" ht="14.25" customHeight="1" x14ac:dyDescent="0.2">
      <c r="A840" s="50"/>
    </row>
    <row r="841" spans="1:1" ht="14.25" customHeight="1" x14ac:dyDescent="0.2">
      <c r="A841" s="50"/>
    </row>
    <row r="842" spans="1:1" ht="14.25" customHeight="1" x14ac:dyDescent="0.2">
      <c r="A842" s="50"/>
    </row>
    <row r="843" spans="1:1" ht="14.25" customHeight="1" x14ac:dyDescent="0.2">
      <c r="A843" s="50"/>
    </row>
    <row r="844" spans="1:1" ht="14.25" customHeight="1" x14ac:dyDescent="0.2">
      <c r="A844" s="50"/>
    </row>
    <row r="845" spans="1:1" ht="14.25" customHeight="1" x14ac:dyDescent="0.2">
      <c r="A845" s="50"/>
    </row>
    <row r="846" spans="1:1" ht="14.25" customHeight="1" x14ac:dyDescent="0.2">
      <c r="A846" s="50"/>
    </row>
    <row r="847" spans="1:1" ht="14.25" customHeight="1" x14ac:dyDescent="0.2">
      <c r="A847" s="50"/>
    </row>
    <row r="848" spans="1:1" ht="14.25" customHeight="1" x14ac:dyDescent="0.2">
      <c r="A848" s="50"/>
    </row>
    <row r="849" spans="1:1" ht="14.25" customHeight="1" x14ac:dyDescent="0.2">
      <c r="A849" s="50"/>
    </row>
    <row r="850" spans="1:1" ht="14.25" customHeight="1" x14ac:dyDescent="0.2">
      <c r="A850" s="50"/>
    </row>
    <row r="851" spans="1:1" ht="14.25" customHeight="1" x14ac:dyDescent="0.2">
      <c r="A851" s="50"/>
    </row>
    <row r="852" spans="1:1" ht="14.25" customHeight="1" x14ac:dyDescent="0.2">
      <c r="A852" s="50"/>
    </row>
    <row r="853" spans="1:1" ht="14.25" customHeight="1" x14ac:dyDescent="0.2">
      <c r="A853" s="50"/>
    </row>
    <row r="854" spans="1:1" ht="14.25" customHeight="1" x14ac:dyDescent="0.2">
      <c r="A854" s="50"/>
    </row>
    <row r="855" spans="1:1" ht="14.25" customHeight="1" x14ac:dyDescent="0.2">
      <c r="A855" s="50"/>
    </row>
    <row r="856" spans="1:1" ht="14.25" customHeight="1" x14ac:dyDescent="0.2">
      <c r="A856" s="50"/>
    </row>
    <row r="857" spans="1:1" ht="14.25" customHeight="1" x14ac:dyDescent="0.2">
      <c r="A857" s="50"/>
    </row>
    <row r="858" spans="1:1" ht="14.25" customHeight="1" x14ac:dyDescent="0.2">
      <c r="A858" s="50"/>
    </row>
    <row r="859" spans="1:1" ht="14.25" customHeight="1" x14ac:dyDescent="0.2">
      <c r="A859" s="50"/>
    </row>
    <row r="860" spans="1:1" ht="14.25" customHeight="1" x14ac:dyDescent="0.2">
      <c r="A860" s="50"/>
    </row>
    <row r="861" spans="1:1" ht="14.25" customHeight="1" x14ac:dyDescent="0.2">
      <c r="A861" s="50"/>
    </row>
    <row r="862" spans="1:1" ht="14.25" customHeight="1" x14ac:dyDescent="0.2">
      <c r="A862" s="50"/>
    </row>
    <row r="863" spans="1:1" ht="14.25" customHeight="1" x14ac:dyDescent="0.2">
      <c r="A863" s="50"/>
    </row>
    <row r="864" spans="1:1" ht="14.25" customHeight="1" x14ac:dyDescent="0.2">
      <c r="A864" s="50"/>
    </row>
    <row r="865" spans="1:1" ht="14.25" customHeight="1" x14ac:dyDescent="0.2">
      <c r="A865" s="50"/>
    </row>
    <row r="866" spans="1:1" ht="14.25" customHeight="1" x14ac:dyDescent="0.2">
      <c r="A866" s="50"/>
    </row>
    <row r="867" spans="1:1" ht="14.25" customHeight="1" x14ac:dyDescent="0.2">
      <c r="A867" s="50"/>
    </row>
    <row r="868" spans="1:1" ht="14.25" customHeight="1" x14ac:dyDescent="0.2">
      <c r="A868" s="50"/>
    </row>
    <row r="869" spans="1:1" ht="14.25" customHeight="1" x14ac:dyDescent="0.2">
      <c r="A869" s="50"/>
    </row>
    <row r="870" spans="1:1" ht="14.25" customHeight="1" x14ac:dyDescent="0.2">
      <c r="A870" s="50"/>
    </row>
    <row r="871" spans="1:1" ht="14.25" customHeight="1" x14ac:dyDescent="0.2">
      <c r="A871" s="50"/>
    </row>
    <row r="872" spans="1:1" ht="14.25" customHeight="1" x14ac:dyDescent="0.2">
      <c r="A872" s="50"/>
    </row>
    <row r="873" spans="1:1" ht="14.25" customHeight="1" x14ac:dyDescent="0.2">
      <c r="A873" s="50"/>
    </row>
    <row r="874" spans="1:1" ht="14.25" customHeight="1" x14ac:dyDescent="0.2">
      <c r="A874" s="50"/>
    </row>
    <row r="875" spans="1:1" ht="14.25" customHeight="1" x14ac:dyDescent="0.2">
      <c r="A875" s="50"/>
    </row>
    <row r="876" spans="1:1" ht="14.25" customHeight="1" x14ac:dyDescent="0.2">
      <c r="A876" s="50"/>
    </row>
    <row r="877" spans="1:1" ht="14.25" customHeight="1" x14ac:dyDescent="0.2">
      <c r="A877" s="50"/>
    </row>
    <row r="878" spans="1:1" ht="14.25" customHeight="1" x14ac:dyDescent="0.2">
      <c r="A878" s="50"/>
    </row>
    <row r="879" spans="1:1" ht="14.25" customHeight="1" x14ac:dyDescent="0.2">
      <c r="A879" s="50"/>
    </row>
    <row r="880" spans="1:1" ht="14.25" customHeight="1" x14ac:dyDescent="0.2">
      <c r="A880" s="50"/>
    </row>
    <row r="881" spans="1:1" ht="14.25" customHeight="1" x14ac:dyDescent="0.2">
      <c r="A881" s="50"/>
    </row>
    <row r="882" spans="1:1" ht="14.25" customHeight="1" x14ac:dyDescent="0.2">
      <c r="A882" s="50"/>
    </row>
    <row r="883" spans="1:1" ht="14.25" customHeight="1" x14ac:dyDescent="0.2">
      <c r="A883" s="50"/>
    </row>
    <row r="884" spans="1:1" ht="14.25" customHeight="1" x14ac:dyDescent="0.2">
      <c r="A884" s="50"/>
    </row>
    <row r="885" spans="1:1" ht="14.25" customHeight="1" x14ac:dyDescent="0.2">
      <c r="A885" s="50"/>
    </row>
    <row r="886" spans="1:1" ht="14.25" customHeight="1" x14ac:dyDescent="0.2">
      <c r="A886" s="50"/>
    </row>
    <row r="887" spans="1:1" ht="14.25" customHeight="1" x14ac:dyDescent="0.2">
      <c r="A887" s="50"/>
    </row>
    <row r="888" spans="1:1" ht="14.25" customHeight="1" x14ac:dyDescent="0.2">
      <c r="A888" s="50"/>
    </row>
    <row r="889" spans="1:1" ht="14.25" customHeight="1" x14ac:dyDescent="0.2">
      <c r="A889" s="50"/>
    </row>
    <row r="890" spans="1:1" ht="14.25" customHeight="1" x14ac:dyDescent="0.2">
      <c r="A890" s="50"/>
    </row>
    <row r="891" spans="1:1" ht="14.25" customHeight="1" x14ac:dyDescent="0.2">
      <c r="A891" s="50"/>
    </row>
    <row r="892" spans="1:1" ht="14.25" customHeight="1" x14ac:dyDescent="0.2">
      <c r="A892" s="50"/>
    </row>
    <row r="893" spans="1:1" ht="14.25" customHeight="1" x14ac:dyDescent="0.2">
      <c r="A893" s="50"/>
    </row>
    <row r="894" spans="1:1" ht="14.25" customHeight="1" x14ac:dyDescent="0.2">
      <c r="A894" s="50"/>
    </row>
    <row r="895" spans="1:1" ht="14.25" customHeight="1" x14ac:dyDescent="0.2">
      <c r="A895" s="50"/>
    </row>
    <row r="896" spans="1:1" ht="14.25" customHeight="1" x14ac:dyDescent="0.2">
      <c r="A896" s="50"/>
    </row>
    <row r="897" spans="1:1" ht="14.25" customHeight="1" x14ac:dyDescent="0.2">
      <c r="A897" s="50"/>
    </row>
    <row r="898" spans="1:1" ht="14.25" customHeight="1" x14ac:dyDescent="0.2">
      <c r="A898" s="50"/>
    </row>
    <row r="899" spans="1:1" ht="14.25" customHeight="1" x14ac:dyDescent="0.2">
      <c r="A899" s="50"/>
    </row>
    <row r="900" spans="1:1" ht="14.25" customHeight="1" x14ac:dyDescent="0.2">
      <c r="A900" s="50"/>
    </row>
    <row r="901" spans="1:1" ht="14.25" customHeight="1" x14ac:dyDescent="0.2">
      <c r="A901" s="50"/>
    </row>
    <row r="902" spans="1:1" ht="14.25" customHeight="1" x14ac:dyDescent="0.2">
      <c r="A902" s="50"/>
    </row>
    <row r="903" spans="1:1" ht="14.25" customHeight="1" x14ac:dyDescent="0.2">
      <c r="A903" s="50"/>
    </row>
    <row r="904" spans="1:1" ht="14.25" customHeight="1" x14ac:dyDescent="0.2">
      <c r="A904" s="50"/>
    </row>
    <row r="905" spans="1:1" ht="14.25" customHeight="1" x14ac:dyDescent="0.2">
      <c r="A905" s="50"/>
    </row>
    <row r="906" spans="1:1" ht="14.25" customHeight="1" x14ac:dyDescent="0.2">
      <c r="A906" s="50"/>
    </row>
    <row r="907" spans="1:1" ht="14.25" customHeight="1" x14ac:dyDescent="0.2">
      <c r="A907" s="50"/>
    </row>
    <row r="908" spans="1:1" ht="14.25" customHeight="1" x14ac:dyDescent="0.2">
      <c r="A908" s="50"/>
    </row>
    <row r="909" spans="1:1" ht="14.25" customHeight="1" x14ac:dyDescent="0.2">
      <c r="A909" s="50"/>
    </row>
    <row r="910" spans="1:1" ht="14.25" customHeight="1" x14ac:dyDescent="0.2">
      <c r="A910" s="50"/>
    </row>
    <row r="911" spans="1:1" ht="14.25" customHeight="1" x14ac:dyDescent="0.2">
      <c r="A911" s="50"/>
    </row>
    <row r="912" spans="1:1" ht="14.25" customHeight="1" x14ac:dyDescent="0.2">
      <c r="A912" s="50"/>
    </row>
    <row r="913" spans="1:1" ht="14.25" customHeight="1" x14ac:dyDescent="0.2">
      <c r="A913" s="50"/>
    </row>
    <row r="914" spans="1:1" ht="14.25" customHeight="1" x14ac:dyDescent="0.2">
      <c r="A914" s="50"/>
    </row>
    <row r="915" spans="1:1" ht="14.25" customHeight="1" x14ac:dyDescent="0.2">
      <c r="A915" s="50"/>
    </row>
    <row r="916" spans="1:1" ht="14.25" customHeight="1" x14ac:dyDescent="0.2">
      <c r="A916" s="50"/>
    </row>
    <row r="917" spans="1:1" ht="14.25" customHeight="1" x14ac:dyDescent="0.2">
      <c r="A917" s="50"/>
    </row>
    <row r="918" spans="1:1" ht="14.25" customHeight="1" x14ac:dyDescent="0.2">
      <c r="A918" s="50"/>
    </row>
    <row r="919" spans="1:1" ht="14.25" customHeight="1" x14ac:dyDescent="0.2">
      <c r="A919" s="50"/>
    </row>
    <row r="920" spans="1:1" ht="14.25" customHeight="1" x14ac:dyDescent="0.2">
      <c r="A920" s="50"/>
    </row>
    <row r="921" spans="1:1" ht="14.25" customHeight="1" x14ac:dyDescent="0.2">
      <c r="A921" s="50"/>
    </row>
    <row r="922" spans="1:1" ht="14.25" customHeight="1" x14ac:dyDescent="0.2">
      <c r="A922" s="50"/>
    </row>
    <row r="923" spans="1:1" ht="14.25" customHeight="1" x14ac:dyDescent="0.2">
      <c r="A923" s="50"/>
    </row>
    <row r="924" spans="1:1" ht="14.25" customHeight="1" x14ac:dyDescent="0.2">
      <c r="A924" s="50"/>
    </row>
    <row r="925" spans="1:1" ht="14.25" customHeight="1" x14ac:dyDescent="0.2">
      <c r="A925" s="50"/>
    </row>
    <row r="926" spans="1:1" ht="14.25" customHeight="1" x14ac:dyDescent="0.2">
      <c r="A926" s="50"/>
    </row>
    <row r="927" spans="1:1" ht="14.25" customHeight="1" x14ac:dyDescent="0.2">
      <c r="A927" s="50"/>
    </row>
    <row r="928" spans="1:1" ht="14.25" customHeight="1" x14ac:dyDescent="0.2">
      <c r="A928" s="50"/>
    </row>
    <row r="929" spans="1:1" ht="14.25" customHeight="1" x14ac:dyDescent="0.2">
      <c r="A929" s="50"/>
    </row>
    <row r="930" spans="1:1" ht="14.25" customHeight="1" x14ac:dyDescent="0.2">
      <c r="A930" s="50"/>
    </row>
    <row r="931" spans="1:1" ht="14.25" customHeight="1" x14ac:dyDescent="0.2">
      <c r="A931" s="50"/>
    </row>
    <row r="932" spans="1:1" ht="14.25" customHeight="1" x14ac:dyDescent="0.2">
      <c r="A932" s="50"/>
    </row>
    <row r="933" spans="1:1" ht="14.25" customHeight="1" x14ac:dyDescent="0.2">
      <c r="A933" s="50"/>
    </row>
    <row r="934" spans="1:1" ht="14.25" customHeight="1" x14ac:dyDescent="0.2">
      <c r="A934" s="50"/>
    </row>
    <row r="935" spans="1:1" ht="14.25" customHeight="1" x14ac:dyDescent="0.2">
      <c r="A935" s="50"/>
    </row>
    <row r="936" spans="1:1" ht="14.25" customHeight="1" x14ac:dyDescent="0.2">
      <c r="A936" s="50"/>
    </row>
    <row r="937" spans="1:1" ht="14.25" customHeight="1" x14ac:dyDescent="0.2">
      <c r="A937" s="50"/>
    </row>
    <row r="938" spans="1:1" ht="14.25" customHeight="1" x14ac:dyDescent="0.2">
      <c r="A938" s="50"/>
    </row>
    <row r="939" spans="1:1" ht="14.25" customHeight="1" x14ac:dyDescent="0.2">
      <c r="A939" s="50"/>
    </row>
    <row r="940" spans="1:1" ht="14.25" customHeight="1" x14ac:dyDescent="0.2">
      <c r="A940" s="50"/>
    </row>
    <row r="941" spans="1:1" ht="14.25" customHeight="1" x14ac:dyDescent="0.2">
      <c r="A941" s="50"/>
    </row>
    <row r="942" spans="1:1" ht="14.25" customHeight="1" x14ac:dyDescent="0.2">
      <c r="A942" s="50"/>
    </row>
    <row r="943" spans="1:1" ht="14.25" customHeight="1" x14ac:dyDescent="0.2">
      <c r="A943" s="50"/>
    </row>
    <row r="944" spans="1:1" ht="14.25" customHeight="1" x14ac:dyDescent="0.2">
      <c r="A944" s="50"/>
    </row>
    <row r="945" spans="1:1" ht="14.25" customHeight="1" x14ac:dyDescent="0.2">
      <c r="A945" s="50"/>
    </row>
    <row r="946" spans="1:1" ht="14.25" customHeight="1" x14ac:dyDescent="0.2">
      <c r="A946" s="50"/>
    </row>
    <row r="947" spans="1:1" ht="14.25" customHeight="1" x14ac:dyDescent="0.2">
      <c r="A947" s="50"/>
    </row>
    <row r="948" spans="1:1" ht="14.25" customHeight="1" x14ac:dyDescent="0.2">
      <c r="A948" s="50"/>
    </row>
    <row r="949" spans="1:1" ht="14.25" customHeight="1" x14ac:dyDescent="0.2">
      <c r="A949" s="50"/>
    </row>
    <row r="950" spans="1:1" ht="14.25" customHeight="1" x14ac:dyDescent="0.2">
      <c r="A950" s="50"/>
    </row>
    <row r="951" spans="1:1" ht="14.25" customHeight="1" x14ac:dyDescent="0.2">
      <c r="A951" s="50"/>
    </row>
    <row r="952" spans="1:1" ht="14.25" customHeight="1" x14ac:dyDescent="0.2">
      <c r="A952" s="50"/>
    </row>
    <row r="953" spans="1:1" ht="14.25" customHeight="1" x14ac:dyDescent="0.2">
      <c r="A953" s="50"/>
    </row>
    <row r="954" spans="1:1" ht="14.25" customHeight="1" x14ac:dyDescent="0.2">
      <c r="A954" s="50"/>
    </row>
    <row r="955" spans="1:1" ht="14.25" customHeight="1" x14ac:dyDescent="0.2">
      <c r="A955" s="50"/>
    </row>
    <row r="956" spans="1:1" ht="14.25" customHeight="1" x14ac:dyDescent="0.2">
      <c r="A956" s="50"/>
    </row>
    <row r="957" spans="1:1" ht="14.25" customHeight="1" x14ac:dyDescent="0.2">
      <c r="A957" s="50"/>
    </row>
    <row r="958" spans="1:1" ht="14.25" customHeight="1" x14ac:dyDescent="0.2">
      <c r="A958" s="50"/>
    </row>
    <row r="959" spans="1:1" ht="14.25" customHeight="1" x14ac:dyDescent="0.2">
      <c r="A959" s="50"/>
    </row>
    <row r="960" spans="1:1" ht="14.25" customHeight="1" x14ac:dyDescent="0.2">
      <c r="A960" s="50"/>
    </row>
    <row r="961" spans="1:1" ht="14.25" customHeight="1" x14ac:dyDescent="0.2">
      <c r="A961" s="50"/>
    </row>
    <row r="962" spans="1:1" ht="14.25" customHeight="1" x14ac:dyDescent="0.2">
      <c r="A962" s="50"/>
    </row>
    <row r="963" spans="1:1" ht="14.25" customHeight="1" x14ac:dyDescent="0.2">
      <c r="A963" s="50"/>
    </row>
    <row r="964" spans="1:1" ht="14.25" customHeight="1" x14ac:dyDescent="0.2">
      <c r="A964" s="50"/>
    </row>
    <row r="965" spans="1:1" ht="14.25" customHeight="1" x14ac:dyDescent="0.2">
      <c r="A965" s="50"/>
    </row>
    <row r="966" spans="1:1" ht="14.25" customHeight="1" x14ac:dyDescent="0.2">
      <c r="A966" s="50"/>
    </row>
    <row r="967" spans="1:1" ht="14.25" customHeight="1" x14ac:dyDescent="0.2">
      <c r="A967" s="50"/>
    </row>
    <row r="968" spans="1:1" ht="14.25" customHeight="1" x14ac:dyDescent="0.2">
      <c r="A968" s="50"/>
    </row>
    <row r="969" spans="1:1" ht="14.25" customHeight="1" x14ac:dyDescent="0.2">
      <c r="A969" s="50"/>
    </row>
    <row r="970" spans="1:1" ht="14.25" customHeight="1" x14ac:dyDescent="0.2">
      <c r="A970" s="50"/>
    </row>
    <row r="971" spans="1:1" ht="14.25" customHeight="1" x14ac:dyDescent="0.2">
      <c r="A971" s="50"/>
    </row>
    <row r="972" spans="1:1" ht="14.25" customHeight="1" x14ac:dyDescent="0.2">
      <c r="A972" s="50"/>
    </row>
    <row r="973" spans="1:1" ht="14.25" customHeight="1" x14ac:dyDescent="0.2">
      <c r="A973" s="50"/>
    </row>
    <row r="974" spans="1:1" ht="14.25" customHeight="1" x14ac:dyDescent="0.2">
      <c r="A974" s="50"/>
    </row>
    <row r="975" spans="1:1" ht="14.25" customHeight="1" x14ac:dyDescent="0.2">
      <c r="A975" s="50"/>
    </row>
    <row r="976" spans="1:1" ht="14.25" customHeight="1" x14ac:dyDescent="0.2">
      <c r="A976" s="50"/>
    </row>
    <row r="977" spans="1:1" ht="14.25" customHeight="1" x14ac:dyDescent="0.2">
      <c r="A977" s="50"/>
    </row>
    <row r="978" spans="1:1" ht="14.25" customHeight="1" x14ac:dyDescent="0.2">
      <c r="A978" s="50"/>
    </row>
    <row r="979" spans="1:1" ht="14.25" customHeight="1" x14ac:dyDescent="0.2">
      <c r="A979" s="50"/>
    </row>
    <row r="980" spans="1:1" ht="14.25" customHeight="1" x14ac:dyDescent="0.2">
      <c r="A980" s="50"/>
    </row>
    <row r="981" spans="1:1" ht="14.25" customHeight="1" x14ac:dyDescent="0.2">
      <c r="A981" s="50"/>
    </row>
    <row r="982" spans="1:1" ht="14.25" customHeight="1" x14ac:dyDescent="0.2">
      <c r="A982" s="50"/>
    </row>
    <row r="983" spans="1:1" ht="14.25" customHeight="1" x14ac:dyDescent="0.2">
      <c r="A983" s="50"/>
    </row>
    <row r="984" spans="1:1" ht="14.25" customHeight="1" x14ac:dyDescent="0.2">
      <c r="A984" s="50"/>
    </row>
    <row r="985" spans="1:1" ht="14.25" customHeight="1" x14ac:dyDescent="0.2">
      <c r="A985" s="50"/>
    </row>
    <row r="986" spans="1:1" ht="14.25" customHeight="1" x14ac:dyDescent="0.2">
      <c r="A986" s="50"/>
    </row>
    <row r="987" spans="1:1" ht="14.25" customHeight="1" x14ac:dyDescent="0.2">
      <c r="A987" s="50"/>
    </row>
    <row r="988" spans="1:1" ht="14.25" customHeight="1" x14ac:dyDescent="0.2">
      <c r="A988" s="50"/>
    </row>
    <row r="989" spans="1:1" ht="14.25" customHeight="1" x14ac:dyDescent="0.2">
      <c r="A989" s="50"/>
    </row>
    <row r="990" spans="1:1" ht="14.25" customHeight="1" x14ac:dyDescent="0.2">
      <c r="A990" s="50"/>
    </row>
    <row r="991" spans="1:1" ht="14.25" customHeight="1" x14ac:dyDescent="0.2">
      <c r="A991" s="50"/>
    </row>
    <row r="992" spans="1:1" ht="14.25" customHeight="1" x14ac:dyDescent="0.2">
      <c r="A992" s="50"/>
    </row>
    <row r="993" spans="1:1" ht="14.25" customHeight="1" x14ac:dyDescent="0.2">
      <c r="A993" s="50"/>
    </row>
    <row r="994" spans="1:1" ht="14.25" customHeight="1" x14ac:dyDescent="0.2">
      <c r="A994" s="50"/>
    </row>
    <row r="995" spans="1:1" ht="14.25" customHeight="1" x14ac:dyDescent="0.2">
      <c r="A995" s="50"/>
    </row>
    <row r="996" spans="1:1" ht="14.25" customHeight="1" x14ac:dyDescent="0.2">
      <c r="A996" s="50"/>
    </row>
    <row r="997" spans="1:1" ht="14.25" customHeight="1" x14ac:dyDescent="0.2">
      <c r="A997" s="50"/>
    </row>
    <row r="998" spans="1:1" ht="14.25" customHeight="1" x14ac:dyDescent="0.2">
      <c r="A998" s="50"/>
    </row>
    <row r="999" spans="1:1" ht="14.25" customHeight="1" x14ac:dyDescent="0.2">
      <c r="A999" s="50"/>
    </row>
    <row r="1000" spans="1:1" ht="14.25" customHeight="1" x14ac:dyDescent="0.2">
      <c r="A1000" s="50"/>
    </row>
    <row r="1001" spans="1:1" ht="14.25" customHeight="1" x14ac:dyDescent="0.2">
      <c r="A1001" s="50"/>
    </row>
    <row r="1002" spans="1:1" ht="14.25" customHeight="1" x14ac:dyDescent="0.2">
      <c r="A1002" s="50"/>
    </row>
    <row r="1003" spans="1:1" ht="14.25" customHeight="1" x14ac:dyDescent="0.2">
      <c r="A1003" s="50"/>
    </row>
    <row r="1004" spans="1:1" ht="14.25" customHeight="1" x14ac:dyDescent="0.2">
      <c r="A1004" s="50"/>
    </row>
    <row r="1005" spans="1:1" ht="14.25" customHeight="1" x14ac:dyDescent="0.2">
      <c r="A1005" s="50"/>
    </row>
    <row r="1006" spans="1:1" ht="14.25" customHeight="1" x14ac:dyDescent="0.2">
      <c r="A1006" s="50"/>
    </row>
  </sheetData>
  <customSheetViews>
    <customSheetView guid="{44BE65F2-49DE-49BF-8F00-9C1341F6F987}" hiddenRows="1" hiddenColumns="1">
      <selection sqref="A1:F1"/>
      <pageMargins left="0.7" right="0.7" top="0.75" bottom="0.75" header="0" footer="0"/>
      <pageSetup orientation="portrait" r:id="rId1"/>
    </customSheetView>
  </customSheetViews>
  <mergeCells count="68">
    <mergeCell ref="A1:F1"/>
    <mergeCell ref="A5:B5"/>
    <mergeCell ref="C5:F5"/>
    <mergeCell ref="E30:F38"/>
    <mergeCell ref="E45:F51"/>
    <mergeCell ref="B35:B38"/>
    <mergeCell ref="A35:A38"/>
    <mergeCell ref="A39:F39"/>
    <mergeCell ref="C40:D40"/>
    <mergeCell ref="E40:F40"/>
    <mergeCell ref="C7:D7"/>
    <mergeCell ref="E7:F7"/>
    <mergeCell ref="E11:F25"/>
    <mergeCell ref="A26:F26"/>
    <mergeCell ref="C27:D27"/>
    <mergeCell ref="E27:F27"/>
    <mergeCell ref="E58:F65"/>
    <mergeCell ref="B61:B65"/>
    <mergeCell ref="A61:A65"/>
    <mergeCell ref="A52:F52"/>
    <mergeCell ref="C53:D53"/>
    <mergeCell ref="E53:F53"/>
    <mergeCell ref="E81:F92"/>
    <mergeCell ref="A66:F66"/>
    <mergeCell ref="C67:D67"/>
    <mergeCell ref="E67:F67"/>
    <mergeCell ref="C78:D78"/>
    <mergeCell ref="A79:F79"/>
    <mergeCell ref="C80:D80"/>
    <mergeCell ref="E80:F80"/>
    <mergeCell ref="C91:D92"/>
    <mergeCell ref="E70:F78"/>
    <mergeCell ref="C19:D25"/>
    <mergeCell ref="A6:F6"/>
    <mergeCell ref="A2:F3"/>
    <mergeCell ref="A4:F4"/>
    <mergeCell ref="E119:F128"/>
    <mergeCell ref="B124:B128"/>
    <mergeCell ref="A124:A128"/>
    <mergeCell ref="E107:F116"/>
    <mergeCell ref="B112:B116"/>
    <mergeCell ref="A112:A116"/>
    <mergeCell ref="A117:F117"/>
    <mergeCell ref="C118:D118"/>
    <mergeCell ref="E118:F118"/>
    <mergeCell ref="B46:B51"/>
    <mergeCell ref="A46:A51"/>
    <mergeCell ref="A105:F105"/>
    <mergeCell ref="E146:F149"/>
    <mergeCell ref="A129:F129"/>
    <mergeCell ref="C130:D130"/>
    <mergeCell ref="E130:F130"/>
    <mergeCell ref="E131:F140"/>
    <mergeCell ref="B135:B140"/>
    <mergeCell ref="A135:A140"/>
    <mergeCell ref="A141:F141"/>
    <mergeCell ref="A142:B142"/>
    <mergeCell ref="C142:F142"/>
    <mergeCell ref="C143:D143"/>
    <mergeCell ref="E143:F143"/>
    <mergeCell ref="C106:D106"/>
    <mergeCell ref="E106:F106"/>
    <mergeCell ref="E95:F104"/>
    <mergeCell ref="A93:F93"/>
    <mergeCell ref="C94:D94"/>
    <mergeCell ref="E94:F94"/>
    <mergeCell ref="B100:B104"/>
    <mergeCell ref="A100:A104"/>
  </mergeCells>
  <pageMargins left="0.7" right="0.7" top="0.75" bottom="0.75" header="0" footer="0"/>
  <pageSetup orientation="portrait" r:id="rId2"/>
  <ignoredErrors>
    <ignoredError sqref="A54 A28" formula="1"/>
  </ignoredError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002"/>
  <sheetViews>
    <sheetView zoomScaleNormal="100" workbookViewId="0">
      <selection activeCell="A6" sqref="A6"/>
    </sheetView>
  </sheetViews>
  <sheetFormatPr baseColWidth="10" defaultColWidth="14.5" defaultRowHeight="15" customHeight="1" x14ac:dyDescent="0.2"/>
  <cols>
    <col min="1" max="1" width="6.1640625" style="14" customWidth="1"/>
    <col min="2" max="2" width="69.33203125" style="14" customWidth="1"/>
    <col min="3" max="3" width="5.1640625" style="144" bestFit="1" customWidth="1"/>
    <col min="4" max="4" width="6.1640625" style="14" customWidth="1"/>
    <col min="5" max="5" width="72.33203125" style="14" customWidth="1"/>
    <col min="6" max="6" width="5.1640625" style="144" bestFit="1" customWidth="1"/>
    <col min="7" max="8" width="5.6640625" style="14" customWidth="1"/>
    <col min="9" max="9" width="16" style="14" customWidth="1"/>
    <col min="10" max="10" width="7.5" style="14" hidden="1" customWidth="1"/>
    <col min="11" max="11" width="8.5" style="14" hidden="1" customWidth="1"/>
    <col min="12" max="12" width="11" style="14" customWidth="1"/>
    <col min="13" max="26" width="9.1640625" style="14" customWidth="1"/>
    <col min="27" max="16384" width="14.5" style="14"/>
  </cols>
  <sheetData>
    <row r="1" spans="1:12" ht="31" customHeight="1" thickBot="1" x14ac:dyDescent="0.25">
      <c r="A1" s="296" t="s">
        <v>117</v>
      </c>
      <c r="B1" s="297"/>
      <c r="C1" s="297"/>
      <c r="D1" s="297"/>
      <c r="E1" s="297"/>
      <c r="F1" s="298"/>
      <c r="I1" s="88" t="s">
        <v>118</v>
      </c>
      <c r="J1" s="89"/>
      <c r="K1" s="89"/>
      <c r="L1" s="90">
        <f>SUM(J:K)</f>
        <v>0</v>
      </c>
    </row>
    <row r="2" spans="1:12" ht="143" customHeight="1" thickBot="1" x14ac:dyDescent="0.25">
      <c r="A2" s="331" t="s">
        <v>591</v>
      </c>
      <c r="B2" s="332"/>
      <c r="C2" s="332"/>
      <c r="D2" s="158"/>
      <c r="E2" s="158"/>
      <c r="F2" s="159"/>
    </row>
    <row r="3" spans="1:12" ht="35" customHeight="1" thickBot="1" x14ac:dyDescent="0.25">
      <c r="A3" s="320"/>
      <c r="B3" s="321"/>
      <c r="C3" s="321"/>
      <c r="D3" s="321"/>
      <c r="E3" s="321"/>
      <c r="F3" s="322"/>
    </row>
    <row r="4" spans="1:12" ht="41" customHeight="1" thickBot="1" x14ac:dyDescent="0.25">
      <c r="A4" s="123"/>
      <c r="B4" s="311" t="s">
        <v>575</v>
      </c>
      <c r="C4" s="312"/>
      <c r="D4" s="313" t="s">
        <v>592</v>
      </c>
      <c r="E4" s="314"/>
      <c r="F4" s="315"/>
    </row>
    <row r="5" spans="1:12" ht="20" customHeight="1" thickTop="1" x14ac:dyDescent="0.25">
      <c r="A5" s="124"/>
      <c r="B5" s="316" t="s">
        <v>548</v>
      </c>
      <c r="C5" s="317"/>
      <c r="D5" s="117"/>
      <c r="E5" s="318" t="s">
        <v>550</v>
      </c>
      <c r="F5" s="319"/>
    </row>
    <row r="6" spans="1:12" ht="20" customHeight="1" x14ac:dyDescent="0.25">
      <c r="A6" s="125"/>
      <c r="B6" s="323" t="s">
        <v>549</v>
      </c>
      <c r="C6" s="324"/>
      <c r="D6" s="55"/>
      <c r="E6" s="328" t="s">
        <v>558</v>
      </c>
      <c r="F6" s="324"/>
    </row>
    <row r="7" spans="1:12" ht="20" customHeight="1" x14ac:dyDescent="0.25">
      <c r="A7" s="125"/>
      <c r="B7" s="325" t="s">
        <v>119</v>
      </c>
      <c r="C7" s="326"/>
      <c r="D7" s="55"/>
      <c r="E7" s="327" t="s">
        <v>120</v>
      </c>
      <c r="F7" s="326"/>
      <c r="J7" s="14">
        <f>COUNTIF(A8:A14,"x")</f>
        <v>0</v>
      </c>
      <c r="K7" s="14">
        <f>COUNTIF(D8:D12,"x")</f>
        <v>0</v>
      </c>
    </row>
    <row r="8" spans="1:12" ht="20" customHeight="1" x14ac:dyDescent="0.2">
      <c r="A8" s="125" t="str">
        <f>IF(OR(A7="x",A6="x",A5="x",A4="x"),"x","")</f>
        <v/>
      </c>
      <c r="B8" s="92" t="s">
        <v>121</v>
      </c>
      <c r="C8" s="118">
        <v>200</v>
      </c>
      <c r="D8" s="55" t="str">
        <f>IF(OR(D7="x",D6="x",D5="x",A4="x"),"x","")</f>
        <v/>
      </c>
      <c r="E8" s="25" t="s">
        <v>122</v>
      </c>
      <c r="F8" s="118">
        <v>447</v>
      </c>
    </row>
    <row r="9" spans="1:12" ht="20" customHeight="1" x14ac:dyDescent="0.2">
      <c r="A9" s="125" t="str">
        <f>IF(OR(A7="x",A6="x",A5="x",A4="x"),"x","")</f>
        <v/>
      </c>
      <c r="B9" s="92" t="s">
        <v>123</v>
      </c>
      <c r="C9" s="118">
        <v>202</v>
      </c>
      <c r="D9" s="55" t="str">
        <f>IF(OR(D7="x",D6="x",D5="x",A4="x"),"x","")</f>
        <v/>
      </c>
      <c r="E9" s="93" t="s">
        <v>124</v>
      </c>
      <c r="F9" s="118">
        <v>452</v>
      </c>
    </row>
    <row r="10" spans="1:12" ht="20" customHeight="1" x14ac:dyDescent="0.2">
      <c r="A10" s="125" t="str">
        <f>IF(OR(A7="x",A6="x",A5="x",A4="x"),"x","")</f>
        <v/>
      </c>
      <c r="B10" s="92" t="s">
        <v>125</v>
      </c>
      <c r="C10" s="118">
        <v>201</v>
      </c>
      <c r="D10" s="55" t="str">
        <f>IF(OR(D7="x",D6="x",D5="x",A4="x"),"x","")</f>
        <v/>
      </c>
      <c r="E10" s="93" t="s">
        <v>126</v>
      </c>
      <c r="F10" s="118">
        <v>454</v>
      </c>
    </row>
    <row r="11" spans="1:12" ht="20" customHeight="1" x14ac:dyDescent="0.2">
      <c r="A11" s="125" t="str">
        <f>IF(OR(A7="x",A6="x",A5="x",A4="x"),"x","")</f>
        <v/>
      </c>
      <c r="B11" s="93" t="s">
        <v>127</v>
      </c>
      <c r="C11" s="118">
        <v>227</v>
      </c>
      <c r="D11" s="55" t="str">
        <f>IF(OR(D7="x",D6="x",D5="x",A4="x"),"x","")</f>
        <v/>
      </c>
      <c r="E11" s="93" t="s">
        <v>128</v>
      </c>
      <c r="F11" s="118">
        <v>455</v>
      </c>
    </row>
    <row r="12" spans="1:12" ht="20" customHeight="1" x14ac:dyDescent="0.2">
      <c r="A12" s="125" t="str">
        <f>IF(OR(A7="x",A6="x",A5="x",A4="x"),"x","")</f>
        <v/>
      </c>
      <c r="B12" s="93" t="s">
        <v>129</v>
      </c>
      <c r="C12" s="118">
        <v>235</v>
      </c>
      <c r="D12" s="55" t="str">
        <f>IF(OR(D7="x",D6="x",D5="x",A4="x"),"x","")</f>
        <v/>
      </c>
      <c r="E12" s="93" t="s">
        <v>130</v>
      </c>
      <c r="F12" s="118">
        <v>459</v>
      </c>
    </row>
    <row r="13" spans="1:12" ht="20" customHeight="1" x14ac:dyDescent="0.25">
      <c r="A13" s="125" t="str">
        <f>IF(OR(A7="x",A6="x",A5="x",A4="x"),"x","")</f>
        <v/>
      </c>
      <c r="B13" s="93" t="s">
        <v>131</v>
      </c>
      <c r="C13" s="118">
        <v>243</v>
      </c>
      <c r="D13" s="55"/>
      <c r="E13" s="327" t="s">
        <v>132</v>
      </c>
      <c r="F13" s="326"/>
      <c r="K13" s="14">
        <f>COUNTIF(D14:D18,"x")</f>
        <v>0</v>
      </c>
    </row>
    <row r="14" spans="1:12" ht="20" customHeight="1" x14ac:dyDescent="0.2">
      <c r="A14" s="125" t="str">
        <f>IF(OR(A8="x",A7="x",A6="x",A5="x"),"x","")</f>
        <v/>
      </c>
      <c r="B14" s="93" t="s">
        <v>133</v>
      </c>
      <c r="C14" s="118">
        <v>233</v>
      </c>
      <c r="D14" s="55" t="str">
        <f>IF(OR(D13="x",D6="x",D5="x",A4="x"),"x","")</f>
        <v/>
      </c>
      <c r="E14" s="93" t="s">
        <v>134</v>
      </c>
      <c r="F14" s="118">
        <v>448</v>
      </c>
    </row>
    <row r="15" spans="1:12" ht="20" customHeight="1" x14ac:dyDescent="0.25">
      <c r="A15" s="125"/>
      <c r="B15" s="327" t="s">
        <v>135</v>
      </c>
      <c r="C15" s="326"/>
      <c r="D15" s="55" t="str">
        <f>IF(OR(D13="x",D6="x",D5="x",A4="x"),"x","")</f>
        <v/>
      </c>
      <c r="E15" s="93" t="s">
        <v>136</v>
      </c>
      <c r="F15" s="119">
        <v>463</v>
      </c>
      <c r="J15" s="14">
        <f>COUNTIF(A16:A21,"x")</f>
        <v>0</v>
      </c>
    </row>
    <row r="16" spans="1:12" ht="20" customHeight="1" x14ac:dyDescent="0.2">
      <c r="A16" s="125" t="str">
        <f>IF(OR(A15="x",A6="x",A5="x",A4="x"),"x","")</f>
        <v/>
      </c>
      <c r="B16" s="93" t="s">
        <v>137</v>
      </c>
      <c r="C16" s="118">
        <v>228</v>
      </c>
      <c r="D16" s="55" t="str">
        <f>IF(OR(D13="x",D6="x",D5="x",A4="x"),"x","")</f>
        <v/>
      </c>
      <c r="E16" s="93" t="s">
        <v>138</v>
      </c>
      <c r="F16" s="118">
        <v>456</v>
      </c>
    </row>
    <row r="17" spans="1:11" ht="20" customHeight="1" x14ac:dyDescent="0.2">
      <c r="A17" s="125" t="str">
        <f>IF(OR(A15="x",A6="x",A5="x",A4="x"),"x","")</f>
        <v/>
      </c>
      <c r="B17" s="93" t="s">
        <v>139</v>
      </c>
      <c r="C17" s="118">
        <v>217</v>
      </c>
      <c r="D17" s="55" t="str">
        <f>IF(OR(D13="x",D6="x",D5="x",A4="x"),"x","")</f>
        <v/>
      </c>
      <c r="E17" s="93" t="s">
        <v>140</v>
      </c>
      <c r="F17" s="118">
        <v>457</v>
      </c>
    </row>
    <row r="18" spans="1:11" ht="20" customHeight="1" x14ac:dyDescent="0.2">
      <c r="A18" s="125" t="str">
        <f>IF(OR(A15="x",A6="x",A5="x",A4="x"),"x","")</f>
        <v/>
      </c>
      <c r="B18" s="93" t="s">
        <v>141</v>
      </c>
      <c r="C18" s="118">
        <v>218</v>
      </c>
      <c r="D18" s="55" t="str">
        <f>IF(OR(D13="x",D6="x",D5="x",A4="x"),"x","")</f>
        <v/>
      </c>
      <c r="E18" s="93" t="s">
        <v>142</v>
      </c>
      <c r="F18" s="118">
        <v>460</v>
      </c>
    </row>
    <row r="19" spans="1:11" ht="20" customHeight="1" x14ac:dyDescent="0.25">
      <c r="A19" s="125" t="str">
        <f>IF(OR(A15="x",A6="x",A5="x",A4="x"),"x","")</f>
        <v/>
      </c>
      <c r="B19" s="93" t="s">
        <v>143</v>
      </c>
      <c r="C19" s="118">
        <v>219</v>
      </c>
      <c r="D19" s="55"/>
      <c r="E19" s="327" t="s">
        <v>144</v>
      </c>
      <c r="F19" s="326"/>
      <c r="K19" s="14">
        <f>COUNTIF(D20:D25,"x")</f>
        <v>0</v>
      </c>
    </row>
    <row r="20" spans="1:11" ht="20" customHeight="1" x14ac:dyDescent="0.2">
      <c r="A20" s="125" t="str">
        <f>IF(OR(A15="x",A6="x",A5="x",A4="x"),"x","")</f>
        <v/>
      </c>
      <c r="B20" s="93" t="s">
        <v>145</v>
      </c>
      <c r="C20" s="118">
        <v>225</v>
      </c>
      <c r="D20" s="55" t="str">
        <f>IF(OR(D19="x",D6="x",D5="x",A4="x"),"x","")</f>
        <v/>
      </c>
      <c r="E20" s="93" t="s">
        <v>146</v>
      </c>
      <c r="F20" s="118">
        <v>451</v>
      </c>
    </row>
    <row r="21" spans="1:11" ht="20" customHeight="1" x14ac:dyDescent="0.2">
      <c r="A21" s="125" t="str">
        <f>IF(OR(A15="x",A6="x",A5="x",A4="x"),"x","")</f>
        <v/>
      </c>
      <c r="B21" s="93" t="s">
        <v>147</v>
      </c>
      <c r="C21" s="118">
        <v>239</v>
      </c>
      <c r="D21" s="55" t="str">
        <f>IF(OR(D19="x",D6="x",D5="x",A4="x"),"x","")</f>
        <v/>
      </c>
      <c r="E21" s="93" t="s">
        <v>148</v>
      </c>
      <c r="F21" s="118">
        <v>453</v>
      </c>
    </row>
    <row r="22" spans="1:11" ht="20" customHeight="1" x14ac:dyDescent="0.25">
      <c r="A22" s="125"/>
      <c r="B22" s="327" t="s">
        <v>149</v>
      </c>
      <c r="C22" s="326"/>
      <c r="D22" s="55" t="str">
        <f>IF(OR(D19="x",D6="x",D5="x",A4="x"),"x","")</f>
        <v/>
      </c>
      <c r="E22" s="93" t="s">
        <v>150</v>
      </c>
      <c r="F22" s="118">
        <v>458</v>
      </c>
      <c r="J22" s="14">
        <f>COUNTIF(A23:A31,"x")</f>
        <v>0</v>
      </c>
    </row>
    <row r="23" spans="1:11" ht="20" customHeight="1" x14ac:dyDescent="0.2">
      <c r="A23" s="125" t="str">
        <f>IF(OR(A22="x",A6="x",A5="x",A4="x"),"x","")</f>
        <v/>
      </c>
      <c r="B23" s="93" t="s">
        <v>151</v>
      </c>
      <c r="C23" s="118">
        <v>224</v>
      </c>
      <c r="D23" s="55" t="str">
        <f>IF(OR(D19="x",D6="x",D5="x",A4="x"),"x","")</f>
        <v/>
      </c>
      <c r="E23" s="93" t="s">
        <v>152</v>
      </c>
      <c r="F23" s="118">
        <v>461</v>
      </c>
    </row>
    <row r="24" spans="1:11" ht="20" customHeight="1" x14ac:dyDescent="0.2">
      <c r="A24" s="125" t="str">
        <f>IF(OR(A22="x",A6="x",A5="x",A4="x"),"x","")</f>
        <v/>
      </c>
      <c r="B24" s="93" t="s">
        <v>153</v>
      </c>
      <c r="C24" s="118">
        <v>221</v>
      </c>
      <c r="D24" s="55" t="str">
        <f>IF(OR(D19="x",D6="x",D5="x",A4="x"),"x","")</f>
        <v/>
      </c>
      <c r="E24" s="93" t="s">
        <v>154</v>
      </c>
      <c r="F24" s="118">
        <v>464</v>
      </c>
    </row>
    <row r="25" spans="1:11" ht="20" customHeight="1" thickBot="1" x14ac:dyDescent="0.25">
      <c r="A25" s="125" t="str">
        <f>IF(OR(A22="x",A6="x",A5="x",A4="x"),"x","")</f>
        <v/>
      </c>
      <c r="B25" s="93" t="s">
        <v>155</v>
      </c>
      <c r="C25" s="118">
        <v>203</v>
      </c>
      <c r="D25" s="120" t="str">
        <f>IF(OR(D19="x",D6="x",D5="x",A4="x"),"x","")</f>
        <v/>
      </c>
      <c r="E25" s="113" t="s">
        <v>156</v>
      </c>
      <c r="F25" s="121">
        <v>462</v>
      </c>
    </row>
    <row r="26" spans="1:11" ht="20" customHeight="1" thickTop="1" x14ac:dyDescent="0.25">
      <c r="A26" s="125" t="str">
        <f>IF(OR(A22="x",A6="x",A5="x",A4="x"),"x","")</f>
        <v/>
      </c>
      <c r="B26" s="93" t="s">
        <v>157</v>
      </c>
      <c r="C26" s="118">
        <v>204</v>
      </c>
      <c r="D26" s="117"/>
      <c r="E26" s="318" t="s">
        <v>573</v>
      </c>
      <c r="F26" s="319"/>
    </row>
    <row r="27" spans="1:11" ht="20" customHeight="1" x14ac:dyDescent="0.25">
      <c r="A27" s="125" t="str">
        <f>IF(OR(A22="x",A6="x",A5="x",A4="x"),"x","")</f>
        <v/>
      </c>
      <c r="B27" s="93" t="s">
        <v>158</v>
      </c>
      <c r="C27" s="118">
        <v>209</v>
      </c>
      <c r="D27" s="55"/>
      <c r="E27" s="328" t="s">
        <v>572</v>
      </c>
      <c r="F27" s="324"/>
    </row>
    <row r="28" spans="1:11" ht="20" customHeight="1" x14ac:dyDescent="0.25">
      <c r="A28" s="125" t="str">
        <f>IF(OR(A22="x",A6="x",A5="x",A4="x"),"x","")</f>
        <v/>
      </c>
      <c r="B28" s="93" t="s">
        <v>159</v>
      </c>
      <c r="C28" s="118">
        <v>215</v>
      </c>
      <c r="D28" s="55"/>
      <c r="E28" s="327" t="s">
        <v>160</v>
      </c>
      <c r="F28" s="326"/>
      <c r="K28" s="14">
        <f>COUNTIF(D29:D38,"x")</f>
        <v>0</v>
      </c>
    </row>
    <row r="29" spans="1:11" ht="20" customHeight="1" x14ac:dyDescent="0.2">
      <c r="A29" s="125" t="str">
        <f>IF(OR(A22="x",A6="x",A5="x",A4="x"),"x","")</f>
        <v/>
      </c>
      <c r="B29" s="93" t="s">
        <v>161</v>
      </c>
      <c r="C29" s="118">
        <v>220</v>
      </c>
      <c r="D29" s="55" t="str">
        <f>IF(OR(D28="x",D27="x",D26="x",A4="x"),"x","")</f>
        <v/>
      </c>
      <c r="E29" s="92" t="s">
        <v>162</v>
      </c>
      <c r="F29" s="118">
        <v>254</v>
      </c>
    </row>
    <row r="30" spans="1:11" ht="20" customHeight="1" x14ac:dyDescent="0.2">
      <c r="A30" s="125" t="str">
        <f>IF(OR(A22="x",A6="x",A5="x",A4="x"),"x","")</f>
        <v/>
      </c>
      <c r="B30" s="93" t="s">
        <v>163</v>
      </c>
      <c r="C30" s="118">
        <v>222</v>
      </c>
      <c r="D30" s="55" t="str">
        <f>IF(OR(D28="x",D27="x",D26="x",A4="x"),"x","")</f>
        <v/>
      </c>
      <c r="E30" s="92" t="s">
        <v>164</v>
      </c>
      <c r="F30" s="118">
        <v>253</v>
      </c>
    </row>
    <row r="31" spans="1:11" ht="20" customHeight="1" thickBot="1" x14ac:dyDescent="0.25">
      <c r="A31" s="126" t="str">
        <f>IF(OR(A22="x",A6="x",A5="x",A4="x"),"x","")</f>
        <v/>
      </c>
      <c r="B31" s="113" t="s">
        <v>165</v>
      </c>
      <c r="C31" s="121">
        <v>223</v>
      </c>
      <c r="D31" s="55" t="str">
        <f>IF(OR(D28="x",D27="x",D26="x",A4="x"),"x","")</f>
        <v/>
      </c>
      <c r="E31" s="92" t="s">
        <v>166</v>
      </c>
      <c r="F31" s="118">
        <v>296</v>
      </c>
    </row>
    <row r="32" spans="1:11" ht="20" customHeight="1" thickTop="1" x14ac:dyDescent="0.25">
      <c r="A32" s="127"/>
      <c r="B32" s="333" t="s">
        <v>559</v>
      </c>
      <c r="C32" s="334"/>
      <c r="D32" s="55" t="str">
        <f>IF(OR(D28="x",D27="x",D26="x",A4="x"),"x","")</f>
        <v/>
      </c>
      <c r="E32" s="93" t="s">
        <v>167</v>
      </c>
      <c r="F32" s="118">
        <v>280</v>
      </c>
    </row>
    <row r="33" spans="1:11" ht="20" customHeight="1" x14ac:dyDescent="0.25">
      <c r="A33" s="125"/>
      <c r="B33" s="327" t="s">
        <v>168</v>
      </c>
      <c r="C33" s="326"/>
      <c r="D33" s="55" t="str">
        <f>IF(OR(D28="x",D27="x",D26="x",A4="x"),"x","")</f>
        <v/>
      </c>
      <c r="E33" s="92" t="s">
        <v>169</v>
      </c>
      <c r="F33" s="118">
        <v>279</v>
      </c>
      <c r="J33" s="14">
        <f>COUNTIF(A34:A43,"x")</f>
        <v>0</v>
      </c>
    </row>
    <row r="34" spans="1:11" ht="20" customHeight="1" x14ac:dyDescent="0.2">
      <c r="A34" s="125" t="str">
        <f>IF(OR(A33="x",A32="x",A5="x",A4="x"),"x","")</f>
        <v/>
      </c>
      <c r="B34" s="93" t="s">
        <v>170</v>
      </c>
      <c r="C34" s="118">
        <v>207</v>
      </c>
      <c r="D34" s="55" t="str">
        <f>IF(OR(D28="x",D27="x",D26="x",A4="x"),"x","")</f>
        <v/>
      </c>
      <c r="E34" s="93" t="s">
        <v>171</v>
      </c>
      <c r="F34" s="118">
        <v>256</v>
      </c>
    </row>
    <row r="35" spans="1:11" ht="20" customHeight="1" x14ac:dyDescent="0.2">
      <c r="A35" s="125" t="str">
        <f>IF(OR(A33="x",A32="x",A5="x",A4="x"),"x","")</f>
        <v/>
      </c>
      <c r="B35" s="93" t="s">
        <v>172</v>
      </c>
      <c r="C35" s="118">
        <v>208</v>
      </c>
      <c r="D35" s="55" t="str">
        <f>IF(OR(D28="x",D27="x",D26="x",A4="x"),"x","")</f>
        <v/>
      </c>
      <c r="E35" s="93" t="s">
        <v>173</v>
      </c>
      <c r="F35" s="118">
        <v>252</v>
      </c>
    </row>
    <row r="36" spans="1:11" ht="20" customHeight="1" x14ac:dyDescent="0.2">
      <c r="A36" s="125" t="str">
        <f>IF(OR(A33="x",A32="x",A5="x",A4="x"),"x","")</f>
        <v/>
      </c>
      <c r="B36" s="93" t="s">
        <v>174</v>
      </c>
      <c r="C36" s="118">
        <v>210</v>
      </c>
      <c r="D36" s="55" t="str">
        <f>IF(OR(D28="x",D27="x",D26="x",A4="x"),"x","")</f>
        <v/>
      </c>
      <c r="E36" s="93" t="s">
        <v>175</v>
      </c>
      <c r="F36" s="118">
        <v>281</v>
      </c>
    </row>
    <row r="37" spans="1:11" ht="20" customHeight="1" x14ac:dyDescent="0.2">
      <c r="A37" s="125" t="str">
        <f>IF(OR(A33="x",A32="x",A5="x",A4="x"),"x","")</f>
        <v/>
      </c>
      <c r="B37" s="93" t="s">
        <v>176</v>
      </c>
      <c r="C37" s="118">
        <v>211</v>
      </c>
      <c r="D37" s="55" t="str">
        <f>IF(OR(D28="x",D27="x",D26="x",A4="x"),"x","")</f>
        <v/>
      </c>
      <c r="E37" s="93" t="s">
        <v>177</v>
      </c>
      <c r="F37" s="118">
        <v>294</v>
      </c>
    </row>
    <row r="38" spans="1:11" ht="20" customHeight="1" x14ac:dyDescent="0.2">
      <c r="A38" s="125" t="str">
        <f>IF(OR(A33="x",A32="x",A5="x",A4="x"),"x","")</f>
        <v/>
      </c>
      <c r="B38" s="93" t="s">
        <v>178</v>
      </c>
      <c r="C38" s="118">
        <v>214</v>
      </c>
      <c r="D38" s="55" t="str">
        <f>IF(OR(D28="x",D27="x",D26="x",A4="x"),"x","")</f>
        <v/>
      </c>
      <c r="E38" s="93" t="s">
        <v>179</v>
      </c>
      <c r="F38" s="118">
        <v>269</v>
      </c>
    </row>
    <row r="39" spans="1:11" ht="20" customHeight="1" x14ac:dyDescent="0.25">
      <c r="A39" s="125" t="str">
        <f>IF(OR(A33="x",A32="x",A5="x",A4="x"),"x","")</f>
        <v/>
      </c>
      <c r="B39" s="93" t="s">
        <v>180</v>
      </c>
      <c r="C39" s="118">
        <v>236</v>
      </c>
      <c r="D39" s="55"/>
      <c r="E39" s="327" t="s">
        <v>570</v>
      </c>
      <c r="F39" s="326"/>
      <c r="K39" s="14">
        <f>COUNTIF(D40:D47,"x")</f>
        <v>0</v>
      </c>
    </row>
    <row r="40" spans="1:11" ht="20" customHeight="1" x14ac:dyDescent="0.2">
      <c r="A40" s="125" t="str">
        <f>IF(OR(A33="x",A32="x",A5="x",A4="x"),"x","")</f>
        <v/>
      </c>
      <c r="B40" s="93" t="s">
        <v>181</v>
      </c>
      <c r="C40" s="118">
        <v>237</v>
      </c>
      <c r="D40" s="55" t="str">
        <f>IF(OR(D39="x",D27="x",D26="x",A4="x"),"x","")</f>
        <v/>
      </c>
      <c r="E40" s="93" t="s">
        <v>182</v>
      </c>
      <c r="F40" s="118">
        <v>251</v>
      </c>
    </row>
    <row r="41" spans="1:11" ht="20" customHeight="1" x14ac:dyDescent="0.2">
      <c r="A41" s="125" t="str">
        <f>IF(OR(A33="x",A32="x",A5="x",A4="x"),"x","")</f>
        <v/>
      </c>
      <c r="B41" s="93" t="s">
        <v>183</v>
      </c>
      <c r="C41" s="118">
        <v>226</v>
      </c>
      <c r="D41" s="55" t="str">
        <f>IF(OR(D40="x",D28="x",D27="x",A5="x"),"x","")</f>
        <v/>
      </c>
      <c r="E41" s="93" t="s">
        <v>571</v>
      </c>
      <c r="F41" s="118">
        <v>297</v>
      </c>
    </row>
    <row r="42" spans="1:11" ht="20" customHeight="1" x14ac:dyDescent="0.2">
      <c r="A42" s="125" t="str">
        <f>IF(OR(A33="x",A32="x",A5="x",A4="x"),"x","")</f>
        <v/>
      </c>
      <c r="B42" s="93" t="s">
        <v>185</v>
      </c>
      <c r="C42" s="118">
        <v>229</v>
      </c>
      <c r="D42" s="55" t="str">
        <f>IF(OR(D39="x",D27="x",D26="x",A4="x"),"x","")</f>
        <v/>
      </c>
      <c r="E42" s="93" t="s">
        <v>184</v>
      </c>
      <c r="F42" s="118">
        <v>293</v>
      </c>
    </row>
    <row r="43" spans="1:11" ht="20" customHeight="1" x14ac:dyDescent="0.2">
      <c r="A43" s="125" t="str">
        <f>IF(OR(A33="x",A32="x",A5="x",A4="x"),"x","")</f>
        <v/>
      </c>
      <c r="B43" s="93" t="s">
        <v>187</v>
      </c>
      <c r="C43" s="118">
        <v>230</v>
      </c>
      <c r="D43" s="55" t="str">
        <f>IF(OR(D39="x",D27="x",D26="x",A4="x"),"x","")</f>
        <v/>
      </c>
      <c r="E43" s="93" t="s">
        <v>186</v>
      </c>
      <c r="F43" s="118">
        <v>282</v>
      </c>
    </row>
    <row r="44" spans="1:11" ht="20" customHeight="1" x14ac:dyDescent="0.25">
      <c r="A44" s="125"/>
      <c r="B44" s="327" t="s">
        <v>189</v>
      </c>
      <c r="C44" s="326"/>
      <c r="D44" s="55" t="str">
        <f>IF(OR(D39="x",D27="x",D26="x",A4="x"),"x","")</f>
        <v/>
      </c>
      <c r="E44" s="93" t="s">
        <v>188</v>
      </c>
      <c r="F44" s="118">
        <v>292</v>
      </c>
      <c r="J44" s="14">
        <f>COUNTIF(A45:A51,"x")</f>
        <v>0</v>
      </c>
    </row>
    <row r="45" spans="1:11" ht="20" customHeight="1" x14ac:dyDescent="0.2">
      <c r="A45" s="125" t="str">
        <f>IF(OR(A44="x",A32="x",A5="x",A4="x"),"x","")</f>
        <v/>
      </c>
      <c r="B45" s="93" t="s">
        <v>191</v>
      </c>
      <c r="C45" s="118">
        <v>212</v>
      </c>
      <c r="D45" s="55" t="str">
        <f>IF(OR(D39="x",D27="x",D26="x",A4="x"),"x","")</f>
        <v/>
      </c>
      <c r="E45" s="93" t="s">
        <v>190</v>
      </c>
      <c r="F45" s="118">
        <v>291</v>
      </c>
    </row>
    <row r="46" spans="1:11" ht="20" customHeight="1" x14ac:dyDescent="0.2">
      <c r="A46" s="125" t="str">
        <f>IF(OR(A44="x",A32="x",A5="x",A4="x"),"x","")</f>
        <v/>
      </c>
      <c r="B46" s="93" t="s">
        <v>193</v>
      </c>
      <c r="C46" s="118">
        <v>216</v>
      </c>
      <c r="D46" s="55" t="str">
        <f>IF(OR(D39="x",D27="x",D26="x",A4="x"),"x","")</f>
        <v/>
      </c>
      <c r="E46" s="93" t="s">
        <v>192</v>
      </c>
      <c r="F46" s="118">
        <v>259</v>
      </c>
    </row>
    <row r="47" spans="1:11" ht="20" customHeight="1" x14ac:dyDescent="0.2">
      <c r="A47" s="125" t="str">
        <f>IF(OR(A44="x",A32="x",A5="x",A4="x"),"x","")</f>
        <v/>
      </c>
      <c r="B47" s="93" t="s">
        <v>195</v>
      </c>
      <c r="C47" s="118">
        <v>240</v>
      </c>
      <c r="D47" s="55" t="str">
        <f>IF(OR(D39="x",D27="x",D26="x",A4="x"),"x","")</f>
        <v/>
      </c>
      <c r="E47" s="93" t="s">
        <v>194</v>
      </c>
      <c r="F47" s="118">
        <v>286</v>
      </c>
    </row>
    <row r="48" spans="1:11" ht="20" customHeight="1" x14ac:dyDescent="0.25">
      <c r="A48" s="125" t="str">
        <f>IF(OR(A44="x",A32="x",A5="x",A4="x"),"x","")</f>
        <v/>
      </c>
      <c r="B48" s="93" t="s">
        <v>196</v>
      </c>
      <c r="C48" s="118">
        <v>241</v>
      </c>
      <c r="D48" s="55"/>
      <c r="E48" s="328" t="s">
        <v>560</v>
      </c>
      <c r="F48" s="335"/>
      <c r="K48" s="14">
        <f>COUNTIF(D50:D52,"x")</f>
        <v>0</v>
      </c>
    </row>
    <row r="49" spans="1:11" ht="20" customHeight="1" x14ac:dyDescent="0.25">
      <c r="A49" s="125" t="str">
        <f>IF(OR(A44="x",A32="x",A5="x",A4="x"),"x","")</f>
        <v/>
      </c>
      <c r="B49" s="93" t="s">
        <v>198</v>
      </c>
      <c r="C49" s="118">
        <v>238</v>
      </c>
      <c r="D49" s="55"/>
      <c r="E49" s="327" t="s">
        <v>197</v>
      </c>
      <c r="F49" s="336"/>
    </row>
    <row r="50" spans="1:11" ht="20" customHeight="1" x14ac:dyDescent="0.2">
      <c r="A50" s="125" t="str">
        <f>IF(OR(A44="x",A32="x",A5="x",A4="x"),"x","")</f>
        <v/>
      </c>
      <c r="B50" s="93" t="s">
        <v>200</v>
      </c>
      <c r="C50" s="118">
        <v>242</v>
      </c>
      <c r="D50" s="55" t="str">
        <f>IF(OR(D49="x",D48="x",D26="x",A4="x"),"x","")</f>
        <v/>
      </c>
      <c r="E50" s="93" t="s">
        <v>199</v>
      </c>
      <c r="F50" s="118">
        <v>261</v>
      </c>
    </row>
    <row r="51" spans="1:11" ht="20" customHeight="1" x14ac:dyDescent="0.2">
      <c r="A51" s="125" t="str">
        <f>IF(OR(A44="x",A32="x",A5="x",A4="x"),"x","")</f>
        <v/>
      </c>
      <c r="B51" s="93" t="s">
        <v>202</v>
      </c>
      <c r="C51" s="118">
        <v>234</v>
      </c>
      <c r="D51" s="55" t="str">
        <f>IF(OR(D49="x",D48="x",D26="x",A4="x"),"x","")</f>
        <v/>
      </c>
      <c r="E51" s="93" t="s">
        <v>201</v>
      </c>
      <c r="F51" s="118">
        <v>262</v>
      </c>
    </row>
    <row r="52" spans="1:11" ht="20" customHeight="1" x14ac:dyDescent="0.25">
      <c r="A52" s="125"/>
      <c r="B52" s="327" t="s">
        <v>204</v>
      </c>
      <c r="C52" s="326"/>
      <c r="D52" s="55" t="str">
        <f>IF(OR(D49="x",D48="x",D26="x",A4="x"),"x","")</f>
        <v/>
      </c>
      <c r="E52" s="93" t="s">
        <v>203</v>
      </c>
      <c r="F52" s="118">
        <v>263</v>
      </c>
      <c r="J52" s="14">
        <f>COUNTIF(A53:A55,"x")</f>
        <v>0</v>
      </c>
      <c r="K52" s="14">
        <f>COUNTIF(D54:D59,"x")</f>
        <v>0</v>
      </c>
    </row>
    <row r="53" spans="1:11" ht="20" customHeight="1" x14ac:dyDescent="0.25">
      <c r="A53" s="125" t="str">
        <f>IF(OR(A52="x",A32="x",A5="x",A4="x"),"x","")</f>
        <v/>
      </c>
      <c r="B53" s="93" t="s">
        <v>206</v>
      </c>
      <c r="C53" s="118">
        <v>206</v>
      </c>
      <c r="D53" s="55"/>
      <c r="E53" s="327" t="s">
        <v>205</v>
      </c>
      <c r="F53" s="336"/>
    </row>
    <row r="54" spans="1:11" ht="20" customHeight="1" x14ac:dyDescent="0.2">
      <c r="A54" s="125" t="str">
        <f>IF(OR(A52="x",A32="x",A5="x",A4="x"),"x","")</f>
        <v/>
      </c>
      <c r="B54" s="93" t="s">
        <v>208</v>
      </c>
      <c r="C54" s="118">
        <v>231</v>
      </c>
      <c r="D54" s="55" t="str">
        <f>IF(OR(D53="x",D48="x",D26="x",A4="x"),"x","")</f>
        <v/>
      </c>
      <c r="E54" s="93" t="s">
        <v>207</v>
      </c>
      <c r="F54" s="118">
        <v>271</v>
      </c>
    </row>
    <row r="55" spans="1:11" ht="20" customHeight="1" thickBot="1" x14ac:dyDescent="0.25">
      <c r="A55" s="126" t="str">
        <f>IF(OR(A52="x",A32="x",A5="x",A4="x"),"x","")</f>
        <v/>
      </c>
      <c r="B55" s="113" t="s">
        <v>210</v>
      </c>
      <c r="C55" s="121">
        <v>232</v>
      </c>
      <c r="D55" s="55" t="str">
        <f>IF(OR(D53="x",D48="x",D26="x",A4="x"),"x","")</f>
        <v/>
      </c>
      <c r="E55" s="93" t="s">
        <v>209</v>
      </c>
      <c r="F55" s="118">
        <v>257</v>
      </c>
    </row>
    <row r="56" spans="1:11" ht="20" customHeight="1" thickTop="1" x14ac:dyDescent="0.25">
      <c r="A56" s="124"/>
      <c r="B56" s="318" t="s">
        <v>552</v>
      </c>
      <c r="C56" s="319"/>
      <c r="D56" s="55" t="str">
        <f>IF(OR(D53="x",D48="x",D26="x",A4="x"),"x","")</f>
        <v/>
      </c>
      <c r="E56" s="93" t="s">
        <v>211</v>
      </c>
      <c r="F56" s="118">
        <v>258</v>
      </c>
    </row>
    <row r="57" spans="1:11" ht="20" customHeight="1" x14ac:dyDescent="0.25">
      <c r="A57" s="125"/>
      <c r="B57" s="328" t="s">
        <v>561</v>
      </c>
      <c r="C57" s="324"/>
      <c r="D57" s="55" t="str">
        <f>IF(OR(D53="x",D48="x",D26="x",A4="x"),"x","")</f>
        <v/>
      </c>
      <c r="E57" s="93" t="s">
        <v>212</v>
      </c>
      <c r="F57" s="118">
        <v>270</v>
      </c>
    </row>
    <row r="58" spans="1:11" ht="20" customHeight="1" x14ac:dyDescent="0.25">
      <c r="A58" s="125"/>
      <c r="B58" s="327" t="s">
        <v>214</v>
      </c>
      <c r="C58" s="326"/>
      <c r="D58" s="55" t="str">
        <f>IF(OR(D53="x",D48="x",D26="x",A4="x"),"x","")</f>
        <v/>
      </c>
      <c r="E58" s="93" t="s">
        <v>213</v>
      </c>
      <c r="F58" s="118">
        <v>272</v>
      </c>
      <c r="J58" s="14">
        <f>COUNTIF(A59:A67,"x")</f>
        <v>0</v>
      </c>
    </row>
    <row r="59" spans="1:11" ht="20" customHeight="1" x14ac:dyDescent="0.2">
      <c r="A59" s="125" t="str">
        <f>IF(OR(A58="x",A57="x",A56="x",A4="x"),"x","")</f>
        <v/>
      </c>
      <c r="B59" s="93" t="s">
        <v>216</v>
      </c>
      <c r="C59" s="118">
        <v>367</v>
      </c>
      <c r="D59" s="55" t="str">
        <f>IF(OR(D53="x",D48="x",D26="x",A4="x"),"x","")</f>
        <v/>
      </c>
      <c r="E59" s="93" t="s">
        <v>215</v>
      </c>
      <c r="F59" s="118">
        <v>273</v>
      </c>
    </row>
    <row r="60" spans="1:11" ht="20" customHeight="1" x14ac:dyDescent="0.25">
      <c r="A60" s="125" t="str">
        <f>IF(OR(A58="x",A57="x",A56="x",A4="x"),"x","")</f>
        <v/>
      </c>
      <c r="B60" s="93" t="s">
        <v>217</v>
      </c>
      <c r="C60" s="118">
        <v>351</v>
      </c>
      <c r="D60" s="55"/>
      <c r="E60" s="328" t="s">
        <v>562</v>
      </c>
      <c r="F60" s="335"/>
      <c r="K60" s="14">
        <f>COUNTIF(D62:D71,"x")</f>
        <v>0</v>
      </c>
    </row>
    <row r="61" spans="1:11" ht="20" customHeight="1" x14ac:dyDescent="0.25">
      <c r="A61" s="125" t="str">
        <f>IF(OR(A58="x",A57="x",A56="x",A4="x"),"x","")</f>
        <v/>
      </c>
      <c r="B61" s="93" t="s">
        <v>219</v>
      </c>
      <c r="C61" s="118">
        <v>352</v>
      </c>
      <c r="D61" s="55"/>
      <c r="E61" s="327" t="s">
        <v>218</v>
      </c>
      <c r="F61" s="336"/>
    </row>
    <row r="62" spans="1:11" ht="20" customHeight="1" x14ac:dyDescent="0.2">
      <c r="A62" s="125" t="str">
        <f>IF(OR(A58="x",A57="x",A56="x",A4="x"),"x","")</f>
        <v/>
      </c>
      <c r="B62" s="93" t="s">
        <v>221</v>
      </c>
      <c r="C62" s="118">
        <v>355</v>
      </c>
      <c r="D62" s="55" t="str">
        <f>IF(OR(D61="x",D60="x",D26="x",A4="x"),"x","")</f>
        <v/>
      </c>
      <c r="E62" s="93" t="s">
        <v>220</v>
      </c>
      <c r="F62" s="118">
        <v>255</v>
      </c>
    </row>
    <row r="63" spans="1:11" ht="20" customHeight="1" x14ac:dyDescent="0.2">
      <c r="A63" s="125" t="str">
        <f>IF(OR(A59="x",A58="x",A57="x",A4="x"),"x","")</f>
        <v/>
      </c>
      <c r="B63" s="93" t="s">
        <v>223</v>
      </c>
      <c r="C63" s="118">
        <v>356</v>
      </c>
      <c r="D63" s="55" t="str">
        <f>IF(OR(D61="x",D60="x",D26="x",A4="x"),"x","")</f>
        <v/>
      </c>
      <c r="E63" s="93" t="s">
        <v>222</v>
      </c>
      <c r="F63" s="118">
        <v>283</v>
      </c>
    </row>
    <row r="64" spans="1:11" ht="20" customHeight="1" x14ac:dyDescent="0.2">
      <c r="A64" s="125" t="str">
        <f>IF(OR(A58="x",A57="x",A56="x",A4="x"),"x","")</f>
        <v/>
      </c>
      <c r="B64" s="93" t="s">
        <v>225</v>
      </c>
      <c r="C64" s="118">
        <v>357</v>
      </c>
      <c r="D64" s="55" t="str">
        <f>IF(OR(D61="x",D60="x",D26="x",A4="x"),"x","")</f>
        <v/>
      </c>
      <c r="E64" s="93" t="s">
        <v>224</v>
      </c>
      <c r="F64" s="118">
        <v>268</v>
      </c>
    </row>
    <row r="65" spans="1:11" ht="20" customHeight="1" x14ac:dyDescent="0.2">
      <c r="A65" s="125" t="str">
        <f>IF(OR(A58="x",A57="x",A56="x",A4="x"),"x","")</f>
        <v/>
      </c>
      <c r="B65" s="93" t="s">
        <v>227</v>
      </c>
      <c r="C65" s="118">
        <v>369</v>
      </c>
      <c r="D65" s="55" t="str">
        <f>IF(OR(D61="x",D60="x",D26="x",A4="x"),"x","")</f>
        <v/>
      </c>
      <c r="E65" s="93" t="s">
        <v>226</v>
      </c>
      <c r="F65" s="118">
        <v>260</v>
      </c>
    </row>
    <row r="66" spans="1:11" ht="20" customHeight="1" x14ac:dyDescent="0.2">
      <c r="A66" s="125" t="str">
        <f>IF(OR(A58="x",A57="x",A56="x",A4="x"),"x","")</f>
        <v/>
      </c>
      <c r="B66" s="93" t="s">
        <v>229</v>
      </c>
      <c r="C66" s="118">
        <v>372</v>
      </c>
      <c r="D66" s="55" t="str">
        <f>IF(OR(D61="x",D60="x",D26="x",A4="x"),"x","")</f>
        <v/>
      </c>
      <c r="E66" s="93" t="s">
        <v>228</v>
      </c>
      <c r="F66" s="118">
        <v>285</v>
      </c>
    </row>
    <row r="67" spans="1:11" ht="20" customHeight="1" x14ac:dyDescent="0.2">
      <c r="A67" s="125" t="str">
        <f>IF(OR(A58="x",A57="x",A56="x",A4="x"),"x","")</f>
        <v/>
      </c>
      <c r="B67" s="93" t="s">
        <v>231</v>
      </c>
      <c r="C67" s="118">
        <v>365</v>
      </c>
      <c r="D67" s="55" t="str">
        <f>IF(OR(D61="x",D60="x",D26="x",A4="x"),"x","")</f>
        <v/>
      </c>
      <c r="E67" s="93" t="s">
        <v>230</v>
      </c>
      <c r="F67" s="118">
        <v>264</v>
      </c>
    </row>
    <row r="68" spans="1:11" ht="20" customHeight="1" x14ac:dyDescent="0.25">
      <c r="A68" s="125"/>
      <c r="B68" s="327" t="s">
        <v>233</v>
      </c>
      <c r="C68" s="326"/>
      <c r="D68" s="55" t="str">
        <f>IF(OR(D61="x",D60="x",D26="x",A4="x"),"x","")</f>
        <v/>
      </c>
      <c r="E68" s="93" t="s">
        <v>232</v>
      </c>
      <c r="F68" s="118">
        <v>265</v>
      </c>
      <c r="J68" s="14">
        <f>COUNTIF(A69:A72,"x")</f>
        <v>0</v>
      </c>
    </row>
    <row r="69" spans="1:11" ht="20" customHeight="1" x14ac:dyDescent="0.2">
      <c r="A69" s="125" t="str">
        <f>IF(OR(A68="x",A57="x",A56="x",A4="x"),"x","")</f>
        <v/>
      </c>
      <c r="B69" s="93" t="s">
        <v>235</v>
      </c>
      <c r="C69" s="118">
        <v>384</v>
      </c>
      <c r="D69" s="55" t="str">
        <f>IF(OR(D61="x",D60="x",D26="x",A4="x"),"x","")</f>
        <v/>
      </c>
      <c r="E69" s="93" t="s">
        <v>234</v>
      </c>
      <c r="F69" s="118">
        <v>266</v>
      </c>
    </row>
    <row r="70" spans="1:11" ht="20" customHeight="1" x14ac:dyDescent="0.2">
      <c r="A70" s="125" t="str">
        <f>IF(OR(A68="x",A57="x",A56="x",A4="x"),"x","")</f>
        <v/>
      </c>
      <c r="B70" s="93" t="s">
        <v>237</v>
      </c>
      <c r="C70" s="118">
        <v>389</v>
      </c>
      <c r="D70" s="55" t="str">
        <f>IF(OR(D61="x",D60="x",D26="x",A4="x"),"x","")</f>
        <v/>
      </c>
      <c r="E70" s="93" t="s">
        <v>236</v>
      </c>
      <c r="F70" s="118">
        <v>267</v>
      </c>
    </row>
    <row r="71" spans="1:11" ht="20" customHeight="1" x14ac:dyDescent="0.2">
      <c r="A71" s="125" t="str">
        <f>IF(OR(A68="x",A57="x",A56="x",A4="x"),"x","")</f>
        <v/>
      </c>
      <c r="B71" s="93" t="s">
        <v>239</v>
      </c>
      <c r="C71" s="118">
        <v>385</v>
      </c>
      <c r="D71" s="55" t="str">
        <f>IF(OR(D61="x",D60="x",D26="x",A4="x"),"x","")</f>
        <v/>
      </c>
      <c r="E71" s="93" t="s">
        <v>238</v>
      </c>
      <c r="F71" s="118">
        <v>288</v>
      </c>
      <c r="K71" s="14">
        <f>COUNTIF(D73:D79,"x")</f>
        <v>0</v>
      </c>
    </row>
    <row r="72" spans="1:11" ht="20" customHeight="1" x14ac:dyDescent="0.25">
      <c r="A72" s="125" t="str">
        <f>IF(OR(A68="x",A57="x",A56="x",A4="x"),"x","")</f>
        <v/>
      </c>
      <c r="B72" s="93" t="s">
        <v>241</v>
      </c>
      <c r="C72" s="118">
        <v>386</v>
      </c>
      <c r="D72" s="55"/>
      <c r="E72" s="327" t="s">
        <v>240</v>
      </c>
      <c r="F72" s="336"/>
    </row>
    <row r="73" spans="1:11" ht="20" customHeight="1" x14ac:dyDescent="0.25">
      <c r="A73" s="125"/>
      <c r="B73" s="328" t="s">
        <v>556</v>
      </c>
      <c r="C73" s="324"/>
      <c r="D73" s="55" t="str">
        <f>IF(OR(D72="x",D60="x",D26="x",A4="x"),"x","")</f>
        <v/>
      </c>
      <c r="E73" s="93" t="s">
        <v>242</v>
      </c>
      <c r="F73" s="118">
        <v>250</v>
      </c>
    </row>
    <row r="74" spans="1:11" ht="20" customHeight="1" x14ac:dyDescent="0.25">
      <c r="A74" s="125"/>
      <c r="B74" s="327" t="s">
        <v>244</v>
      </c>
      <c r="C74" s="326"/>
      <c r="D74" s="55" t="str">
        <f>IF(OR(D72="x",D60="x",D26="x",A4="x"),"x","")</f>
        <v/>
      </c>
      <c r="E74" s="93" t="s">
        <v>243</v>
      </c>
      <c r="F74" s="118">
        <v>276</v>
      </c>
      <c r="J74" s="14">
        <f>COUNTIF(A75:A78,"x")</f>
        <v>0</v>
      </c>
    </row>
    <row r="75" spans="1:11" ht="20" customHeight="1" x14ac:dyDescent="0.2">
      <c r="A75" s="125" t="str">
        <f>IF(OR(A74="x",A73="x",A56="x",A4="x"),"x","")</f>
        <v/>
      </c>
      <c r="B75" s="93" t="s">
        <v>246</v>
      </c>
      <c r="C75" s="118">
        <v>361</v>
      </c>
      <c r="D75" s="55" t="str">
        <f>IF(OR(D72="x",D60="x",D26="x",A4="x"),"x","")</f>
        <v/>
      </c>
      <c r="E75" s="93" t="s">
        <v>245</v>
      </c>
      <c r="F75" s="118">
        <v>287</v>
      </c>
    </row>
    <row r="76" spans="1:11" ht="20" customHeight="1" x14ac:dyDescent="0.2">
      <c r="A76" s="125" t="str">
        <f>IF(OR(A74="x",A73="x",A56="x",A4="x"),"x","")</f>
        <v/>
      </c>
      <c r="B76" s="93" t="s">
        <v>248</v>
      </c>
      <c r="C76" s="118">
        <v>360</v>
      </c>
      <c r="D76" s="55" t="str">
        <f>IF(OR(D72="x",D60="x",D26="x",A4="x"),"x","")</f>
        <v/>
      </c>
      <c r="E76" s="93" t="s">
        <v>247</v>
      </c>
      <c r="F76" s="118">
        <v>290</v>
      </c>
    </row>
    <row r="77" spans="1:11" ht="20" customHeight="1" x14ac:dyDescent="0.2">
      <c r="A77" s="125" t="str">
        <f>IF(OR(A74="x",A73="x",A56="x",A4="x"),"x","")</f>
        <v/>
      </c>
      <c r="B77" s="93" t="s">
        <v>250</v>
      </c>
      <c r="C77" s="118">
        <v>382</v>
      </c>
      <c r="D77" s="55" t="str">
        <f>IF(OR(D72="x",D60="x",D26="x",A4="x"),"x","")</f>
        <v/>
      </c>
      <c r="E77" s="93" t="s">
        <v>249</v>
      </c>
      <c r="F77" s="118">
        <v>274</v>
      </c>
    </row>
    <row r="78" spans="1:11" ht="20" customHeight="1" x14ac:dyDescent="0.2">
      <c r="A78" s="125" t="str">
        <f>IF(OR(A74="x",A73="x",A56="x",A4="x"),"x","")</f>
        <v/>
      </c>
      <c r="B78" s="93" t="s">
        <v>252</v>
      </c>
      <c r="C78" s="118">
        <v>387</v>
      </c>
      <c r="D78" s="55" t="str">
        <f>IF(OR(D72="x",D60="x",D26="x",A4="x"),"x","")</f>
        <v/>
      </c>
      <c r="E78" s="93" t="s">
        <v>251</v>
      </c>
      <c r="F78" s="118">
        <v>277</v>
      </c>
    </row>
    <row r="79" spans="1:11" ht="20" customHeight="1" thickBot="1" x14ac:dyDescent="0.3">
      <c r="A79" s="125"/>
      <c r="B79" s="327" t="s">
        <v>254</v>
      </c>
      <c r="C79" s="326"/>
      <c r="D79" s="120" t="str">
        <f>IF(OR(D72="x",D60="x",D26="x",A4="x"),"x","")</f>
        <v/>
      </c>
      <c r="E79" s="113" t="s">
        <v>253</v>
      </c>
      <c r="F79" s="121">
        <v>278</v>
      </c>
      <c r="J79" s="14">
        <f>COUNTIF(A80:A84,"x")</f>
        <v>0</v>
      </c>
    </row>
    <row r="80" spans="1:11" ht="20" customHeight="1" thickTop="1" x14ac:dyDescent="0.25">
      <c r="A80" s="125" t="str">
        <f>IF(OR(A79="x",A73="x",A56="x",A4="x"),"x","")</f>
        <v/>
      </c>
      <c r="B80" s="93" t="s">
        <v>255</v>
      </c>
      <c r="C80" s="118">
        <v>358</v>
      </c>
      <c r="D80" s="117"/>
      <c r="E80" s="318" t="s">
        <v>551</v>
      </c>
      <c r="F80" s="337"/>
    </row>
    <row r="81" spans="1:11" ht="20" customHeight="1" x14ac:dyDescent="0.25">
      <c r="A81" s="125" t="str">
        <f>IF(OR(A79="x",A73="x",A56="x",A4="x"),"x","")</f>
        <v/>
      </c>
      <c r="B81" s="93" t="s">
        <v>256</v>
      </c>
      <c r="C81" s="118">
        <v>388</v>
      </c>
      <c r="D81" s="55"/>
      <c r="E81" s="328" t="s">
        <v>557</v>
      </c>
      <c r="F81" s="335"/>
      <c r="K81" s="14">
        <f>COUNTIF(D83:D87,"x")</f>
        <v>0</v>
      </c>
    </row>
    <row r="82" spans="1:11" ht="20" customHeight="1" x14ac:dyDescent="0.25">
      <c r="A82" s="125" t="str">
        <f>IF(OR(A79="x",A73="x",A56="x",A4="x"),"x","")</f>
        <v/>
      </c>
      <c r="B82" s="93" t="s">
        <v>258</v>
      </c>
      <c r="C82" s="118">
        <v>392</v>
      </c>
      <c r="D82" s="55"/>
      <c r="E82" s="327" t="s">
        <v>257</v>
      </c>
      <c r="F82" s="336"/>
    </row>
    <row r="83" spans="1:11" ht="20" customHeight="1" x14ac:dyDescent="0.2">
      <c r="A83" s="125" t="str">
        <f>IF(OR(A79="x",A73="x",A56="x",A4="x"),"x","")</f>
        <v/>
      </c>
      <c r="B83" s="93" t="s">
        <v>260</v>
      </c>
      <c r="C83" s="118">
        <v>390</v>
      </c>
      <c r="D83" s="55" t="str">
        <f>IF(OR(D82="x",D81="x",D80="x",A4="x"),"x","")</f>
        <v/>
      </c>
      <c r="E83" s="93" t="s">
        <v>259</v>
      </c>
      <c r="F83" s="118">
        <v>400</v>
      </c>
    </row>
    <row r="84" spans="1:11" ht="20" customHeight="1" x14ac:dyDescent="0.2">
      <c r="A84" s="125" t="str">
        <f>IF(OR(A79="x",A73="x",A56="x",A4="x"),"x","")</f>
        <v/>
      </c>
      <c r="B84" s="93" t="s">
        <v>262</v>
      </c>
      <c r="C84" s="118">
        <v>393</v>
      </c>
      <c r="D84" s="55" t="str">
        <f>IF(OR(D82="x",D81="x",D80="x",A4="x"),"x","")</f>
        <v/>
      </c>
      <c r="E84" s="93" t="s">
        <v>261</v>
      </c>
      <c r="F84" s="118">
        <v>404</v>
      </c>
    </row>
    <row r="85" spans="1:11" ht="20" customHeight="1" x14ac:dyDescent="0.25">
      <c r="A85" s="125"/>
      <c r="B85" s="327" t="s">
        <v>264</v>
      </c>
      <c r="C85" s="326"/>
      <c r="D85" s="55" t="str">
        <f>IF(OR(D82="x",D81="x",D80="x",A4="x"),"x","")</f>
        <v/>
      </c>
      <c r="E85" s="93" t="s">
        <v>263</v>
      </c>
      <c r="F85" s="118">
        <v>436</v>
      </c>
      <c r="J85" s="14">
        <f>COUNTIF(A86:A88,"x")</f>
        <v>0</v>
      </c>
    </row>
    <row r="86" spans="1:11" ht="20" customHeight="1" x14ac:dyDescent="0.2">
      <c r="A86" s="125" t="str">
        <f>IF(OR(A85="x",A73="x",A56="x",A4="x"),"x","")</f>
        <v/>
      </c>
      <c r="B86" s="93" t="s">
        <v>266</v>
      </c>
      <c r="C86" s="118">
        <v>395</v>
      </c>
      <c r="D86" s="55" t="str">
        <f>IF(OR(D82="x",D81="x",D80="x",A4="x"),"x","")</f>
        <v/>
      </c>
      <c r="E86" s="93" t="s">
        <v>265</v>
      </c>
      <c r="F86" s="118">
        <v>424</v>
      </c>
    </row>
    <row r="87" spans="1:11" ht="20" customHeight="1" x14ac:dyDescent="0.2">
      <c r="A87" s="125" t="str">
        <f>IF(OR(A85="x",A73="x",A56="x",A4="x"),"x","")</f>
        <v/>
      </c>
      <c r="B87" s="93" t="s">
        <v>268</v>
      </c>
      <c r="C87" s="118">
        <v>373</v>
      </c>
      <c r="D87" s="55" t="str">
        <f>IF(OR(D82="x",D81="x",D80="x",A4="x"),"x","")</f>
        <v/>
      </c>
      <c r="E87" s="93" t="s">
        <v>267</v>
      </c>
      <c r="F87" s="118">
        <v>425</v>
      </c>
      <c r="K87" s="14">
        <f>COUNTIF(D89:D95,"x")</f>
        <v>0</v>
      </c>
    </row>
    <row r="88" spans="1:11" ht="20" customHeight="1" x14ac:dyDescent="0.25">
      <c r="A88" s="125" t="str">
        <f>IF(OR(A85="x",A73="x",A56="x",A4="x"),"x","")</f>
        <v/>
      </c>
      <c r="B88" s="93" t="s">
        <v>270</v>
      </c>
      <c r="C88" s="118">
        <v>366</v>
      </c>
      <c r="D88" s="55"/>
      <c r="E88" s="327" t="s">
        <v>269</v>
      </c>
      <c r="F88" s="336"/>
    </row>
    <row r="89" spans="1:11" ht="20" customHeight="1" x14ac:dyDescent="0.25">
      <c r="A89" s="125"/>
      <c r="B89" s="111" t="s">
        <v>272</v>
      </c>
      <c r="C89" s="145"/>
      <c r="D89" s="55" t="str">
        <f>IF(OR(D88="x",D81="x",D80="x",A4="x"),"x","")</f>
        <v/>
      </c>
      <c r="E89" s="93" t="s">
        <v>271</v>
      </c>
      <c r="F89" s="118">
        <v>401</v>
      </c>
      <c r="J89" s="14">
        <f>COUNTIF(A90:A96,"x")</f>
        <v>0</v>
      </c>
    </row>
    <row r="90" spans="1:11" ht="20" customHeight="1" x14ac:dyDescent="0.2">
      <c r="A90" s="125" t="str">
        <f>IF(OR(A89="x",A73="x",A56="x",A4="x"),"x","")</f>
        <v/>
      </c>
      <c r="B90" s="93" t="s">
        <v>274</v>
      </c>
      <c r="C90" s="118">
        <v>359</v>
      </c>
      <c r="D90" s="55" t="str">
        <f>IF(OR(D89="x",D82="x",D81="x",A4="x"),"x","")</f>
        <v/>
      </c>
      <c r="E90" s="93" t="s">
        <v>569</v>
      </c>
      <c r="F90" s="118">
        <v>420</v>
      </c>
    </row>
    <row r="91" spans="1:11" ht="20" customHeight="1" x14ac:dyDescent="0.2">
      <c r="A91" s="125" t="str">
        <f>IF(OR(A89="x",A73="x",A56="x",A4="x"),"x","")</f>
        <v/>
      </c>
      <c r="B91" s="93" t="s">
        <v>276</v>
      </c>
      <c r="C91" s="118">
        <v>363</v>
      </c>
      <c r="D91" s="55" t="str">
        <f>IF(OR(D88="x",D81="x",D80="x",A4="x"),"x","")</f>
        <v/>
      </c>
      <c r="E91" s="93" t="s">
        <v>273</v>
      </c>
      <c r="F91" s="118">
        <v>435</v>
      </c>
    </row>
    <row r="92" spans="1:11" ht="20" customHeight="1" x14ac:dyDescent="0.2">
      <c r="A92" s="128" t="str">
        <f>IF(OR(A89="x",A73="x",A56="x",A4="x"),"x","")</f>
        <v/>
      </c>
      <c r="B92" s="93" t="s">
        <v>278</v>
      </c>
      <c r="C92" s="118">
        <v>371</v>
      </c>
      <c r="D92" s="55" t="str">
        <f>IF(OR(D88="x",D81="x",D80="x",A4="x"),"x","")</f>
        <v/>
      </c>
      <c r="E92" s="93" t="s">
        <v>275</v>
      </c>
      <c r="F92" s="118">
        <v>412</v>
      </c>
    </row>
    <row r="93" spans="1:11" ht="20" customHeight="1" x14ac:dyDescent="0.2">
      <c r="A93" s="125" t="str">
        <f>IF(OR(A89="x",A73="x",A56="x",A4="x"),"x","")</f>
        <v/>
      </c>
      <c r="B93" s="93" t="s">
        <v>280</v>
      </c>
      <c r="C93" s="118">
        <v>378</v>
      </c>
      <c r="D93" s="55" t="str">
        <f>IF(OR(D88="x",D81="x",D80="x",A4="x"),"x","")</f>
        <v/>
      </c>
      <c r="E93" s="93" t="s">
        <v>277</v>
      </c>
      <c r="F93" s="118">
        <v>417</v>
      </c>
    </row>
    <row r="94" spans="1:11" ht="20" customHeight="1" x14ac:dyDescent="0.2">
      <c r="A94" s="125" t="str">
        <f>IF(OR(A89="x",A73="x",A56="x",A4="x"),"x","")</f>
        <v/>
      </c>
      <c r="B94" s="93" t="s">
        <v>282</v>
      </c>
      <c r="C94" s="118">
        <v>375</v>
      </c>
      <c r="D94" s="55" t="str">
        <f>IF(OR(D88="x",D81="x",D80="x",A4="x"),"x","")</f>
        <v/>
      </c>
      <c r="E94" s="93" t="s">
        <v>279</v>
      </c>
      <c r="F94" s="118">
        <v>422</v>
      </c>
    </row>
    <row r="95" spans="1:11" ht="20" customHeight="1" x14ac:dyDescent="0.2">
      <c r="A95" s="125" t="str">
        <f>IF(OR(A89="x",A73="x",A56="x",A4="x"),"x","")</f>
        <v/>
      </c>
      <c r="B95" s="93" t="s">
        <v>284</v>
      </c>
      <c r="C95" s="118">
        <v>374</v>
      </c>
      <c r="D95" s="55" t="str">
        <f>IF(OR(D88="x",D81="x",D80="x",A4="x"),"x","")</f>
        <v/>
      </c>
      <c r="E95" s="93" t="s">
        <v>281</v>
      </c>
      <c r="F95" s="118">
        <v>426</v>
      </c>
      <c r="K95" s="14">
        <f>COUNTIF(D97:D101,"x")</f>
        <v>0</v>
      </c>
    </row>
    <row r="96" spans="1:11" ht="20" customHeight="1" x14ac:dyDescent="0.25">
      <c r="A96" s="125" t="str">
        <f>IF(OR(A89="x",A73="x",A56="x",A4="x"),"x","")</f>
        <v/>
      </c>
      <c r="B96" s="93" t="s">
        <v>286</v>
      </c>
      <c r="C96" s="118">
        <v>376</v>
      </c>
      <c r="D96" s="55"/>
      <c r="E96" s="327" t="s">
        <v>525</v>
      </c>
      <c r="F96" s="336"/>
    </row>
    <row r="97" spans="1:11" ht="20" customHeight="1" x14ac:dyDescent="0.25">
      <c r="A97" s="125"/>
      <c r="B97" s="110" t="s">
        <v>563</v>
      </c>
      <c r="C97" s="146"/>
      <c r="D97" s="55" t="str">
        <f>IF(OR(D96="x",D81="x",D80="x",A4="x"),"x","")</f>
        <v/>
      </c>
      <c r="E97" s="93" t="s">
        <v>283</v>
      </c>
      <c r="F97" s="118">
        <v>405</v>
      </c>
    </row>
    <row r="98" spans="1:11" ht="20" customHeight="1" x14ac:dyDescent="0.25">
      <c r="A98" s="125"/>
      <c r="B98" s="111" t="s">
        <v>289</v>
      </c>
      <c r="C98" s="145"/>
      <c r="D98" s="55" t="str">
        <f>IF(OR(D96="x",D81="x",D80="x",A4="x"),"x","")</f>
        <v/>
      </c>
      <c r="E98" s="93" t="s">
        <v>285</v>
      </c>
      <c r="F98" s="118">
        <v>416</v>
      </c>
      <c r="J98" s="14">
        <f>COUNTIF(A99:A100,"x")</f>
        <v>0</v>
      </c>
    </row>
    <row r="99" spans="1:11" ht="20" customHeight="1" x14ac:dyDescent="0.2">
      <c r="A99" s="125" t="str">
        <f>IF(OR(A97="x",A98="x",A56="x",A4="x"),"x","")</f>
        <v/>
      </c>
      <c r="B99" s="93" t="s">
        <v>291</v>
      </c>
      <c r="C99" s="118">
        <v>368</v>
      </c>
      <c r="D99" s="55" t="str">
        <f>IF(OR(D96="x",D81="x",D80="x",A4="x"),"x","")</f>
        <v/>
      </c>
      <c r="E99" s="93" t="s">
        <v>287</v>
      </c>
      <c r="F99" s="118">
        <v>418</v>
      </c>
    </row>
    <row r="100" spans="1:11" ht="20" customHeight="1" x14ac:dyDescent="0.2">
      <c r="A100" s="125" t="str">
        <f>IF(OR(A97="x",A98="x",A56="x",A4="x"),"x","")</f>
        <v/>
      </c>
      <c r="B100" s="93" t="s">
        <v>293</v>
      </c>
      <c r="C100" s="118">
        <v>380</v>
      </c>
      <c r="D100" s="55" t="str">
        <f>IF(OR(D96="x",D81="x",D80="x",A4="x"),"x","")</f>
        <v/>
      </c>
      <c r="E100" s="93" t="s">
        <v>288</v>
      </c>
      <c r="F100" s="118">
        <v>428</v>
      </c>
    </row>
    <row r="101" spans="1:11" ht="20" customHeight="1" x14ac:dyDescent="0.25">
      <c r="A101" s="125"/>
      <c r="B101" s="111" t="s">
        <v>295</v>
      </c>
      <c r="C101" s="145"/>
      <c r="D101" s="55" t="str">
        <f>IF(OR(D96="x",D81="x",D80="x",A4="x"),"x","")</f>
        <v/>
      </c>
      <c r="E101" s="93" t="s">
        <v>290</v>
      </c>
      <c r="F101" s="118">
        <v>433</v>
      </c>
      <c r="J101" s="14">
        <f>COUNTIF(A102:A105,"x")</f>
        <v>0</v>
      </c>
      <c r="K101" s="14">
        <f>COUNTIF(D103:D106,"x")</f>
        <v>0</v>
      </c>
    </row>
    <row r="102" spans="1:11" ht="20" customHeight="1" x14ac:dyDescent="0.25">
      <c r="A102" s="125" t="str">
        <f>IF(OR(A101="x",A97="x",A56="x",A4="x"),"x","")</f>
        <v/>
      </c>
      <c r="B102" s="93" t="s">
        <v>297</v>
      </c>
      <c r="C102" s="118">
        <v>353</v>
      </c>
      <c r="D102" s="55"/>
      <c r="E102" s="327" t="s">
        <v>292</v>
      </c>
      <c r="F102" s="336"/>
    </row>
    <row r="103" spans="1:11" ht="20" customHeight="1" x14ac:dyDescent="0.2">
      <c r="A103" s="125" t="str">
        <f>IF(OR(A101="x",A97="x",A56="x",A4="x"),"x","")</f>
        <v/>
      </c>
      <c r="B103" s="93" t="s">
        <v>299</v>
      </c>
      <c r="C103" s="118">
        <v>354</v>
      </c>
      <c r="D103" s="55" t="str">
        <f>IF(OR(D102="x",D81="x",D80="x",A4="x"),"x","")</f>
        <v/>
      </c>
      <c r="E103" s="93" t="s">
        <v>294</v>
      </c>
      <c r="F103" s="118">
        <v>431</v>
      </c>
    </row>
    <row r="104" spans="1:11" ht="20" customHeight="1" x14ac:dyDescent="0.2">
      <c r="A104" s="125" t="str">
        <f>IF(OR(A101="x",A97="x",A56="x",A4="x"),"x","")</f>
        <v/>
      </c>
      <c r="B104" s="93" t="s">
        <v>301</v>
      </c>
      <c r="C104" s="118">
        <v>370</v>
      </c>
      <c r="D104" s="55" t="str">
        <f>IF(OR(D102="x",D81="x",D80="x",A4="x"),"x","")</f>
        <v/>
      </c>
      <c r="E104" s="93" t="s">
        <v>296</v>
      </c>
      <c r="F104" s="118">
        <v>409</v>
      </c>
    </row>
    <row r="105" spans="1:11" ht="20" customHeight="1" x14ac:dyDescent="0.2">
      <c r="A105" s="125" t="str">
        <f>IF(OR(A101="x",A97="x",A56="x",A4="x"),"x","")</f>
        <v/>
      </c>
      <c r="B105" s="93" t="s">
        <v>302</v>
      </c>
      <c r="C105" s="118">
        <v>379</v>
      </c>
      <c r="D105" s="55" t="str">
        <f>IF(OR(D102="x",D81="x",D80="x",A4="x"),"x","")</f>
        <v/>
      </c>
      <c r="E105" s="93" t="s">
        <v>298</v>
      </c>
      <c r="F105" s="118">
        <v>430</v>
      </c>
    </row>
    <row r="106" spans="1:11" ht="20" customHeight="1" x14ac:dyDescent="0.25">
      <c r="A106" s="125"/>
      <c r="B106" s="111" t="s">
        <v>304</v>
      </c>
      <c r="C106" s="145"/>
      <c r="D106" s="55" t="str">
        <f>IF(OR(D102="x",D81="x",D80="x",A4="x"),"x","")</f>
        <v/>
      </c>
      <c r="E106" s="52" t="s">
        <v>300</v>
      </c>
      <c r="F106" s="118">
        <v>437</v>
      </c>
      <c r="J106" s="14">
        <f>COUNTIF(A107:A109,"x")</f>
        <v>0</v>
      </c>
    </row>
    <row r="107" spans="1:11" ht="20" customHeight="1" x14ac:dyDescent="0.25">
      <c r="A107" s="125" t="str">
        <f>IF(OR(A106="x",A97="x",A56="x",A4="x"),"x","")</f>
        <v/>
      </c>
      <c r="B107" s="93" t="s">
        <v>306</v>
      </c>
      <c r="C107" s="118">
        <v>391</v>
      </c>
      <c r="D107" s="55"/>
      <c r="E107" s="328" t="s">
        <v>564</v>
      </c>
      <c r="F107" s="335"/>
      <c r="K107" s="14">
        <f>COUNTIF(D109,"x")</f>
        <v>0</v>
      </c>
    </row>
    <row r="108" spans="1:11" ht="20" customHeight="1" x14ac:dyDescent="0.25">
      <c r="A108" s="125" t="str">
        <f>IF(OR(A106="x",A97="x",A56="x",A4="x"),"x","")</f>
        <v/>
      </c>
      <c r="B108" s="93" t="s">
        <v>308</v>
      </c>
      <c r="C108" s="118">
        <v>381</v>
      </c>
      <c r="D108" s="55"/>
      <c r="E108" s="327" t="s">
        <v>303</v>
      </c>
      <c r="F108" s="336"/>
    </row>
    <row r="109" spans="1:11" ht="20" customHeight="1" thickBot="1" x14ac:dyDescent="0.25">
      <c r="A109" s="126" t="str">
        <f>IF(OR(A106="x",A97="x",A56="x",A4="x"),"x","")</f>
        <v/>
      </c>
      <c r="B109" s="113" t="s">
        <v>310</v>
      </c>
      <c r="C109" s="121">
        <v>383</v>
      </c>
      <c r="D109" s="55" t="str">
        <f>IF(OR(D108="x",D107="x",D80="x",A4="x"),"x","")</f>
        <v/>
      </c>
      <c r="E109" s="93" t="s">
        <v>305</v>
      </c>
      <c r="F109" s="118">
        <v>402</v>
      </c>
      <c r="K109" s="14">
        <f>COUNTIF(D111:D114,"x")</f>
        <v>0</v>
      </c>
    </row>
    <row r="110" spans="1:11" ht="20" customHeight="1" thickTop="1" thickBot="1" x14ac:dyDescent="0.3">
      <c r="A110" s="127"/>
      <c r="B110" s="112" t="s">
        <v>553</v>
      </c>
      <c r="C110" s="147"/>
      <c r="D110" s="55"/>
      <c r="E110" s="327" t="s">
        <v>307</v>
      </c>
      <c r="F110" s="336"/>
    </row>
    <row r="111" spans="1:11" ht="20" customHeight="1" x14ac:dyDescent="0.25">
      <c r="A111" s="129"/>
      <c r="B111" s="110" t="s">
        <v>565</v>
      </c>
      <c r="C111" s="146"/>
      <c r="D111" s="55" t="str">
        <f>IF(OR(D110="x",D107="x",D80="x",A4="x"),"x","")</f>
        <v/>
      </c>
      <c r="E111" s="93" t="s">
        <v>309</v>
      </c>
      <c r="F111" s="118">
        <v>406</v>
      </c>
    </row>
    <row r="112" spans="1:11" ht="20" customHeight="1" x14ac:dyDescent="0.25">
      <c r="A112" s="125"/>
      <c r="B112" s="111" t="s">
        <v>314</v>
      </c>
      <c r="C112" s="145"/>
      <c r="D112" s="55" t="str">
        <f>IF(OR(D110="x",D107="x",D80="x",A4="x"),"x","")</f>
        <v/>
      </c>
      <c r="E112" s="93" t="s">
        <v>311</v>
      </c>
      <c r="F112" s="118">
        <v>413</v>
      </c>
      <c r="J112" s="14">
        <f>COUNTIF(A113:A124,"x")</f>
        <v>0</v>
      </c>
    </row>
    <row r="113" spans="1:11" ht="20" customHeight="1" x14ac:dyDescent="0.2">
      <c r="A113" s="125" t="str">
        <f>IF(OR(A112="x",A111="x",A110="x",A4="x"),"x","")</f>
        <v/>
      </c>
      <c r="B113" s="93" t="s">
        <v>316</v>
      </c>
      <c r="C113" s="118">
        <v>105</v>
      </c>
      <c r="D113" s="55" t="str">
        <f>IF(OR(D110="x",D107="x",D80="x",A4="x"),"x","")</f>
        <v/>
      </c>
      <c r="E113" s="93" t="s">
        <v>312</v>
      </c>
      <c r="F113" s="118">
        <v>414</v>
      </c>
    </row>
    <row r="114" spans="1:11" ht="20" customHeight="1" x14ac:dyDescent="0.2">
      <c r="A114" s="125" t="str">
        <f>IF(OR(A112="x",A111="x",A110="x",A4="x"),"x","")</f>
        <v/>
      </c>
      <c r="B114" s="93" t="s">
        <v>318</v>
      </c>
      <c r="C114" s="118">
        <v>106</v>
      </c>
      <c r="D114" s="55" t="str">
        <f>IF(OR(D110="x",D107="x",D80="x",A4="x"),"x","")</f>
        <v/>
      </c>
      <c r="E114" s="93" t="s">
        <v>313</v>
      </c>
      <c r="F114" s="118">
        <v>429</v>
      </c>
      <c r="K114" s="14">
        <f>COUNTIF(D116,"x")</f>
        <v>0</v>
      </c>
    </row>
    <row r="115" spans="1:11" ht="20" customHeight="1" x14ac:dyDescent="0.25">
      <c r="A115" s="125" t="str">
        <f>IF(OR(A112="x",A111="x",A110="x",A4="x"),"x","")</f>
        <v/>
      </c>
      <c r="B115" s="93" t="s">
        <v>320</v>
      </c>
      <c r="C115" s="118">
        <v>113</v>
      </c>
      <c r="D115" s="55"/>
      <c r="E115" s="327" t="s">
        <v>315</v>
      </c>
      <c r="F115" s="336"/>
    </row>
    <row r="116" spans="1:11" ht="20" customHeight="1" x14ac:dyDescent="0.2">
      <c r="A116" s="125" t="str">
        <f>IF(OR(A112="x",A111="x",A110="x",A4="x"),"x","")</f>
        <v/>
      </c>
      <c r="B116" s="93" t="s">
        <v>322</v>
      </c>
      <c r="C116" s="118">
        <v>120</v>
      </c>
      <c r="D116" s="55" t="str">
        <f>IF(OR(D115="x",D107="x",D80="x",A4="x"),"x","")</f>
        <v/>
      </c>
      <c r="E116" s="93" t="s">
        <v>317</v>
      </c>
      <c r="F116" s="118">
        <v>415</v>
      </c>
      <c r="K116" s="14">
        <f>COUNTIF(D118:D122,"x")</f>
        <v>0</v>
      </c>
    </row>
    <row r="117" spans="1:11" ht="20" customHeight="1" x14ac:dyDescent="0.25">
      <c r="A117" s="125" t="str">
        <f>IF(OR(A112="x",A111="x",A110="x",A4="x"),"x","")</f>
        <v/>
      </c>
      <c r="B117" s="93" t="s">
        <v>324</v>
      </c>
      <c r="C117" s="118">
        <v>123</v>
      </c>
      <c r="D117" s="55"/>
      <c r="E117" s="327" t="s">
        <v>319</v>
      </c>
      <c r="F117" s="336"/>
    </row>
    <row r="118" spans="1:11" ht="20" customHeight="1" x14ac:dyDescent="0.2">
      <c r="A118" s="125" t="str">
        <f>IF(OR(A112="x",A111="x",A110="x",A4="x"),"x","")</f>
        <v/>
      </c>
      <c r="B118" s="93" t="s">
        <v>326</v>
      </c>
      <c r="C118" s="118">
        <v>121</v>
      </c>
      <c r="D118" s="55" t="str">
        <f>IF(OR(D117="x",D107="x",D80="x",A4="x"),"x","")</f>
        <v/>
      </c>
      <c r="E118" s="93" t="s">
        <v>321</v>
      </c>
      <c r="F118" s="118">
        <v>407</v>
      </c>
    </row>
    <row r="119" spans="1:11" ht="20" customHeight="1" x14ac:dyDescent="0.2">
      <c r="A119" s="125" t="str">
        <f>IF(OR(A112="x",A111="x",A110="x",A4="x"),"x","")</f>
        <v/>
      </c>
      <c r="B119" s="93" t="s">
        <v>328</v>
      </c>
      <c r="C119" s="118">
        <v>122</v>
      </c>
      <c r="D119" s="55" t="str">
        <f>IF(OR(D117="x",D107="x",D80="x",A4="x"),"x","")</f>
        <v/>
      </c>
      <c r="E119" s="93" t="s">
        <v>323</v>
      </c>
      <c r="F119" s="118">
        <v>410</v>
      </c>
    </row>
    <row r="120" spans="1:11" ht="20" customHeight="1" x14ac:dyDescent="0.2">
      <c r="A120" s="125" t="str">
        <f>IF(OR(A112="x",A111="x",A110="x",A4="x"),"x","")</f>
        <v/>
      </c>
      <c r="B120" s="93" t="s">
        <v>330</v>
      </c>
      <c r="C120" s="118">
        <v>124</v>
      </c>
      <c r="D120" s="55" t="str">
        <f>IF(OR(D117="x",D107="x",D80="x",A4="x"),"x","")</f>
        <v/>
      </c>
      <c r="E120" s="93" t="s">
        <v>325</v>
      </c>
      <c r="F120" s="118">
        <v>419</v>
      </c>
    </row>
    <row r="121" spans="1:11" ht="20" customHeight="1" x14ac:dyDescent="0.2">
      <c r="A121" s="125" t="str">
        <f>IF(OR(A112="x",A111="x",A110="x",A4="x"),"x","")</f>
        <v/>
      </c>
      <c r="B121" s="93" t="s">
        <v>331</v>
      </c>
      <c r="C121" s="118">
        <v>118</v>
      </c>
      <c r="D121" s="55" t="str">
        <f>IF(OR(D117="x",D107="x",D80="x",A4="x"),"x","")</f>
        <v/>
      </c>
      <c r="E121" s="93" t="s">
        <v>327</v>
      </c>
      <c r="F121" s="118">
        <v>421</v>
      </c>
    </row>
    <row r="122" spans="1:11" ht="20" customHeight="1" thickBot="1" x14ac:dyDescent="0.25">
      <c r="A122" s="125" t="str">
        <f>IF(OR(A112="x",A111="x",A110="x",A4="x"),"x","")</f>
        <v/>
      </c>
      <c r="B122" s="93" t="s">
        <v>332</v>
      </c>
      <c r="C122" s="118">
        <v>133</v>
      </c>
      <c r="D122" s="120" t="str">
        <f>IF(OR(D117="x",D107="x",D80="x",A4="x"),"x","")</f>
        <v/>
      </c>
      <c r="E122" s="113" t="s">
        <v>329</v>
      </c>
      <c r="F122" s="121">
        <v>434</v>
      </c>
    </row>
    <row r="123" spans="1:11" ht="20" customHeight="1" thickTop="1" x14ac:dyDescent="0.25">
      <c r="A123" s="125" t="str">
        <f>IF(OR(A112="x",A111="x",A110="x",A4="x"),"x","")</f>
        <v/>
      </c>
      <c r="B123" s="93" t="s">
        <v>334</v>
      </c>
      <c r="C123" s="118">
        <v>107</v>
      </c>
      <c r="D123" s="117"/>
      <c r="E123" s="318" t="s">
        <v>554</v>
      </c>
      <c r="F123" s="337"/>
    </row>
    <row r="124" spans="1:11" ht="20" customHeight="1" x14ac:dyDescent="0.25">
      <c r="A124" s="125" t="str">
        <f>IF(OR(A112="x",A111="x",A110="x",A4="x"),"x","")</f>
        <v/>
      </c>
      <c r="B124" s="93" t="s">
        <v>336</v>
      </c>
      <c r="C124" s="118">
        <v>145</v>
      </c>
      <c r="D124" s="55"/>
      <c r="E124" s="328" t="s">
        <v>566</v>
      </c>
      <c r="F124" s="335"/>
      <c r="K124" s="14">
        <f>COUNTIF(D126:D135,"x")</f>
        <v>0</v>
      </c>
    </row>
    <row r="125" spans="1:11" ht="20" customHeight="1" x14ac:dyDescent="0.25">
      <c r="A125" s="125"/>
      <c r="B125" s="111" t="s">
        <v>338</v>
      </c>
      <c r="C125" s="145"/>
      <c r="D125" s="55"/>
      <c r="E125" s="327" t="s">
        <v>333</v>
      </c>
      <c r="F125" s="336"/>
      <c r="J125" s="14">
        <f>COUNTIF(A126:A131,"x")</f>
        <v>0</v>
      </c>
    </row>
    <row r="126" spans="1:11" ht="20" customHeight="1" x14ac:dyDescent="0.2">
      <c r="A126" s="125" t="str">
        <f>IF(OR(A125="x",A111="x",A110="x",A4="x"),"x","")</f>
        <v/>
      </c>
      <c r="B126" s="92" t="s">
        <v>340</v>
      </c>
      <c r="C126" s="118">
        <v>100</v>
      </c>
      <c r="D126" s="55" t="str">
        <f>IF(OR(D125="x",D124="x",D123="x",A4="x"),"x","")</f>
        <v/>
      </c>
      <c r="E126" s="93" t="s">
        <v>335</v>
      </c>
      <c r="F126" s="118">
        <v>335</v>
      </c>
    </row>
    <row r="127" spans="1:11" ht="20" customHeight="1" x14ac:dyDescent="0.2">
      <c r="A127" s="125" t="str">
        <f>IF(OR(A125="x",A111="x",A110="x",A4="x"),"x","")</f>
        <v/>
      </c>
      <c r="B127" s="93" t="s">
        <v>342</v>
      </c>
      <c r="C127" s="118">
        <v>108</v>
      </c>
      <c r="D127" s="55" t="str">
        <f>IF(OR(D125="x",D124="x",D123="x",A4="x"),"x","")</f>
        <v/>
      </c>
      <c r="E127" s="93" t="s">
        <v>337</v>
      </c>
      <c r="F127" s="118">
        <v>318</v>
      </c>
    </row>
    <row r="128" spans="1:11" ht="20" customHeight="1" x14ac:dyDescent="0.2">
      <c r="A128" s="125" t="str">
        <f>IF(OR(A125="x",A111="x",A110="x",A4="x"),"x","")</f>
        <v/>
      </c>
      <c r="B128" s="93" t="s">
        <v>344</v>
      </c>
      <c r="C128" s="118">
        <v>154</v>
      </c>
      <c r="D128" s="55" t="str">
        <f>IF(OR(D125="x",D124="x",D123="x",A4="x"),"x","")</f>
        <v/>
      </c>
      <c r="E128" s="93" t="s">
        <v>339</v>
      </c>
      <c r="F128" s="118">
        <v>304</v>
      </c>
    </row>
    <row r="129" spans="1:11" ht="20" customHeight="1" x14ac:dyDescent="0.2">
      <c r="A129" s="125" t="str">
        <f>IF(OR(A125="x",A111="x",A110="x",A4="x"),"x","")</f>
        <v/>
      </c>
      <c r="B129" s="93" t="s">
        <v>346</v>
      </c>
      <c r="C129" s="118">
        <v>155</v>
      </c>
      <c r="D129" s="55" t="str">
        <f>IF(OR(D125="x",D124="x",D123="x",A4="x"),"x","")</f>
        <v/>
      </c>
      <c r="E129" s="93" t="s">
        <v>341</v>
      </c>
      <c r="F129" s="118">
        <v>301</v>
      </c>
    </row>
    <row r="130" spans="1:11" ht="20" customHeight="1" x14ac:dyDescent="0.2">
      <c r="A130" s="125" t="str">
        <f>IF(OR(A125="x",A111="x",A110="x",A4="x"),"x","")</f>
        <v/>
      </c>
      <c r="B130" s="93" t="s">
        <v>348</v>
      </c>
      <c r="C130" s="118">
        <v>127</v>
      </c>
      <c r="D130" s="55" t="str">
        <f>IF(OR(D125="x",D124="x",D123="x",A4="x"),"x","")</f>
        <v/>
      </c>
      <c r="E130" s="93" t="s">
        <v>343</v>
      </c>
      <c r="F130" s="118">
        <v>306</v>
      </c>
    </row>
    <row r="131" spans="1:11" ht="20" customHeight="1" x14ac:dyDescent="0.2">
      <c r="A131" s="125" t="str">
        <f>IF(OR(A125="x",A111="x",A110="x",A4="x"),"x","")</f>
        <v/>
      </c>
      <c r="B131" s="93" t="s">
        <v>350</v>
      </c>
      <c r="C131" s="118">
        <v>139</v>
      </c>
      <c r="D131" s="55" t="str">
        <f>IF(OR(D125="x",D124="x",D123="x",A4="x"),"x","")</f>
        <v/>
      </c>
      <c r="E131" s="93" t="s">
        <v>345</v>
      </c>
      <c r="F131" s="118">
        <v>313</v>
      </c>
    </row>
    <row r="132" spans="1:11" ht="20" customHeight="1" x14ac:dyDescent="0.25">
      <c r="A132" s="125"/>
      <c r="B132" s="111" t="s">
        <v>352</v>
      </c>
      <c r="C132" s="145"/>
      <c r="D132" s="55" t="str">
        <f>IF(OR(D125="x",D124="x",D123="x",A4="x"),"x","")</f>
        <v/>
      </c>
      <c r="E132" s="93" t="s">
        <v>347</v>
      </c>
      <c r="F132" s="118">
        <v>315</v>
      </c>
      <c r="J132" s="14">
        <f>COUNTIF(A133:A139,"x")</f>
        <v>0</v>
      </c>
    </row>
    <row r="133" spans="1:11" ht="20" customHeight="1" x14ac:dyDescent="0.2">
      <c r="A133" s="125" t="str">
        <f>IF(OR(A132="x",A111="x",A110="x",A4="x"),"x","")</f>
        <v/>
      </c>
      <c r="B133" s="93" t="s">
        <v>354</v>
      </c>
      <c r="C133" s="118">
        <v>470</v>
      </c>
      <c r="D133" s="55" t="str">
        <f>IF(OR(D125="x",D124="x",D123="x",A4="x"),"x","")</f>
        <v/>
      </c>
      <c r="E133" s="93" t="s">
        <v>349</v>
      </c>
      <c r="F133" s="118">
        <v>314</v>
      </c>
    </row>
    <row r="134" spans="1:11" ht="20" customHeight="1" x14ac:dyDescent="0.2">
      <c r="A134" s="125" t="str">
        <f>IF(OR(A132="x",A111="x",A110="x",A4="x"),"x","")</f>
        <v/>
      </c>
      <c r="B134" s="93" t="s">
        <v>356</v>
      </c>
      <c r="C134" s="118">
        <v>114</v>
      </c>
      <c r="D134" s="55" t="str">
        <f>IF(OR(D125="x",D124="x",D123="x",A4="x"),"x","")</f>
        <v/>
      </c>
      <c r="E134" s="93" t="s">
        <v>351</v>
      </c>
      <c r="F134" s="118">
        <v>323</v>
      </c>
    </row>
    <row r="135" spans="1:11" ht="20" customHeight="1" x14ac:dyDescent="0.2">
      <c r="A135" s="125" t="str">
        <f>IF(OR(A132="x",A111="x",A110="x",A4="x"),"x","")</f>
        <v/>
      </c>
      <c r="B135" s="93" t="s">
        <v>358</v>
      </c>
      <c r="C135" s="118">
        <v>116</v>
      </c>
      <c r="D135" s="55" t="str">
        <f>IF(OR(D125="x",D124="x",D123="x",A4="x"),"x","")</f>
        <v/>
      </c>
      <c r="E135" s="93" t="s">
        <v>353</v>
      </c>
      <c r="F135" s="118">
        <v>326</v>
      </c>
      <c r="K135" s="14">
        <f>COUNTIF(D137:D142,"x")</f>
        <v>0</v>
      </c>
    </row>
    <row r="136" spans="1:11" ht="20" customHeight="1" x14ac:dyDescent="0.25">
      <c r="A136" s="125" t="str">
        <f>IF(OR(A132="x",A111="x",A110="x",A4="x"),"x","")</f>
        <v/>
      </c>
      <c r="B136" s="93" t="s">
        <v>360</v>
      </c>
      <c r="C136" s="118">
        <v>119</v>
      </c>
      <c r="D136" s="55"/>
      <c r="E136" s="327" t="s">
        <v>355</v>
      </c>
      <c r="F136" s="336"/>
    </row>
    <row r="137" spans="1:11" ht="20" customHeight="1" x14ac:dyDescent="0.2">
      <c r="A137" s="125" t="str">
        <f>IF(OR(A132="x",A111="x",A110="x",A4="x"),"x","")</f>
        <v/>
      </c>
      <c r="B137" s="93" t="s">
        <v>362</v>
      </c>
      <c r="C137" s="118">
        <v>130</v>
      </c>
      <c r="D137" s="55" t="str">
        <f>IF(OR(D136="x",D124="x",D123="x",A4="x"),"x","")</f>
        <v/>
      </c>
      <c r="E137" s="93" t="s">
        <v>357</v>
      </c>
      <c r="F137" s="118">
        <v>303</v>
      </c>
    </row>
    <row r="138" spans="1:11" ht="20" customHeight="1" x14ac:dyDescent="0.2">
      <c r="A138" s="125" t="str">
        <f>IF(OR(A132="x",A111="x",A110="x",A4="x"),"x","")</f>
        <v/>
      </c>
      <c r="B138" s="93" t="s">
        <v>364</v>
      </c>
      <c r="C138" s="118">
        <v>153</v>
      </c>
      <c r="D138" s="55" t="str">
        <f>IF(OR(D136="x",D124="x",D123="x",A4="x"),"x","")</f>
        <v/>
      </c>
      <c r="E138" s="93" t="s">
        <v>359</v>
      </c>
      <c r="F138" s="118">
        <v>305</v>
      </c>
    </row>
    <row r="139" spans="1:11" ht="20" customHeight="1" x14ac:dyDescent="0.2">
      <c r="A139" s="125" t="str">
        <f>IF(OR(A132="x",A111="x",A110="x",A4="x"),"x","")</f>
        <v/>
      </c>
      <c r="B139" s="93" t="s">
        <v>366</v>
      </c>
      <c r="C139" s="118">
        <v>150</v>
      </c>
      <c r="D139" s="55" t="str">
        <f>IF(OR(D136="x",D124="x",D123="x",A4="x"),"x","")</f>
        <v/>
      </c>
      <c r="E139" s="93" t="s">
        <v>361</v>
      </c>
      <c r="F139" s="118">
        <v>331</v>
      </c>
    </row>
    <row r="140" spans="1:11" ht="20" customHeight="1" x14ac:dyDescent="0.25">
      <c r="A140" s="125"/>
      <c r="B140" s="110" t="s">
        <v>567</v>
      </c>
      <c r="C140" s="146"/>
      <c r="D140" s="55" t="str">
        <f>IF(OR(D136="x",D124="x",D123="x",A4="x"),"x","")</f>
        <v/>
      </c>
      <c r="E140" s="93" t="s">
        <v>363</v>
      </c>
      <c r="F140" s="118">
        <v>307</v>
      </c>
    </row>
    <row r="141" spans="1:11" ht="20" customHeight="1" x14ac:dyDescent="0.25">
      <c r="A141" s="125"/>
      <c r="B141" s="111" t="s">
        <v>368</v>
      </c>
      <c r="C141" s="145"/>
      <c r="D141" s="55" t="str">
        <f>IF(OR(D136="x",D124="x",D123="x",A4="x"),"x","")</f>
        <v/>
      </c>
      <c r="E141" s="93" t="s">
        <v>365</v>
      </c>
      <c r="F141" s="118">
        <v>319</v>
      </c>
      <c r="J141" s="14">
        <f>COUNTIF(A142:A151,"x")</f>
        <v>0</v>
      </c>
    </row>
    <row r="142" spans="1:11" ht="20" customHeight="1" x14ac:dyDescent="0.2">
      <c r="A142" s="125" t="str">
        <f>IF(OR(A140="x",A141="x",A110="x",A4="x"),"x","")</f>
        <v/>
      </c>
      <c r="B142" s="93" t="s">
        <v>370</v>
      </c>
      <c r="C142" s="118">
        <v>101</v>
      </c>
      <c r="D142" s="55" t="str">
        <f>IF(OR(D136="x",D124="x",D123="x",A4="x"),"x","")</f>
        <v/>
      </c>
      <c r="E142" s="93" t="s">
        <v>367</v>
      </c>
      <c r="F142" s="118">
        <v>325</v>
      </c>
    </row>
    <row r="143" spans="1:11" ht="20" customHeight="1" x14ac:dyDescent="0.25">
      <c r="A143" s="125" t="str">
        <f>IF(OR(A140="x",A141="x",A110="x",A4="x"),"x","")</f>
        <v/>
      </c>
      <c r="B143" s="93" t="s">
        <v>372</v>
      </c>
      <c r="C143" s="118">
        <v>102</v>
      </c>
      <c r="D143" s="55"/>
      <c r="E143" s="328" t="s">
        <v>568</v>
      </c>
      <c r="F143" s="335"/>
      <c r="K143" s="14">
        <f>COUNTIF(D145:D152,"x")</f>
        <v>0</v>
      </c>
    </row>
    <row r="144" spans="1:11" ht="20" customHeight="1" x14ac:dyDescent="0.25">
      <c r="A144" s="125" t="str">
        <f>IF(OR(A140="x",A141="x",A110="x",A4="x"),"x","")</f>
        <v/>
      </c>
      <c r="B144" s="93" t="s">
        <v>374</v>
      </c>
      <c r="C144" s="118">
        <v>109</v>
      </c>
      <c r="D144" s="55"/>
      <c r="E144" s="327" t="s">
        <v>369</v>
      </c>
      <c r="F144" s="336"/>
    </row>
    <row r="145" spans="1:11" ht="20" customHeight="1" x14ac:dyDescent="0.2">
      <c r="A145" s="125" t="str">
        <f>IF(OR(A140="x",A141="x",A110="x",A4="x"),"x","")</f>
        <v/>
      </c>
      <c r="B145" s="93" t="s">
        <v>376</v>
      </c>
      <c r="C145" s="118">
        <v>115</v>
      </c>
      <c r="D145" s="55" t="str">
        <f>IF(OR(D144="x",D143="x",D123="x",A4="x"),"x","")</f>
        <v/>
      </c>
      <c r="E145" s="93" t="s">
        <v>371</v>
      </c>
      <c r="F145" s="118">
        <v>324</v>
      </c>
    </row>
    <row r="146" spans="1:11" ht="20" customHeight="1" x14ac:dyDescent="0.2">
      <c r="A146" s="125" t="str">
        <f>IF(OR(A140="x",A141="x",A110="x",A4="x"),"x","")</f>
        <v/>
      </c>
      <c r="B146" s="93" t="s">
        <v>378</v>
      </c>
      <c r="C146" s="118">
        <v>135</v>
      </c>
      <c r="D146" s="55" t="str">
        <f>IF(OR(D144="x",D143="x",D123="x",A4="x"),"x","")</f>
        <v/>
      </c>
      <c r="E146" s="93" t="s">
        <v>373</v>
      </c>
      <c r="F146" s="118">
        <v>302</v>
      </c>
    </row>
    <row r="147" spans="1:11" ht="20" customHeight="1" x14ac:dyDescent="0.2">
      <c r="A147" s="125" t="str">
        <f>IF(OR(A140="x",A141="x",A110="x",A4="x"),"x","")</f>
        <v/>
      </c>
      <c r="B147" s="93" t="s">
        <v>380</v>
      </c>
      <c r="C147" s="118">
        <v>142</v>
      </c>
      <c r="D147" s="55" t="str">
        <f>IF(OR(D144="x",D143="x",D123="x",A4="x"),"x","")</f>
        <v/>
      </c>
      <c r="E147" s="93" t="s">
        <v>375</v>
      </c>
      <c r="F147" s="118">
        <v>330</v>
      </c>
    </row>
    <row r="148" spans="1:11" ht="20" customHeight="1" x14ac:dyDescent="0.2">
      <c r="A148" s="125" t="str">
        <f>IF(OR(A140="x",A141="x",A110="x",A4="x"),"x","")</f>
        <v/>
      </c>
      <c r="B148" s="93" t="s">
        <v>382</v>
      </c>
      <c r="C148" s="118">
        <v>152</v>
      </c>
      <c r="D148" s="55" t="str">
        <f>IF(OR(D144="x",D143="x",D123="x",A4="x"),"x","")</f>
        <v/>
      </c>
      <c r="E148" s="93" t="s">
        <v>377</v>
      </c>
      <c r="F148" s="118">
        <v>309</v>
      </c>
    </row>
    <row r="149" spans="1:11" ht="20" customHeight="1" x14ac:dyDescent="0.2">
      <c r="A149" s="125" t="str">
        <f>IF(OR(A140="x",A141="x",A110="x",A4="x"),"x","")</f>
        <v/>
      </c>
      <c r="B149" s="93" t="s">
        <v>384</v>
      </c>
      <c r="C149" s="118">
        <v>111</v>
      </c>
      <c r="D149" s="55" t="str">
        <f>IF(OR(D144="x",D143="x",D123="x",A4="x"),"x","")</f>
        <v/>
      </c>
      <c r="E149" s="93" t="s">
        <v>379</v>
      </c>
      <c r="F149" s="118">
        <v>317</v>
      </c>
    </row>
    <row r="150" spans="1:11" ht="20" customHeight="1" x14ac:dyDescent="0.2">
      <c r="A150" s="125" t="str">
        <f>IF(OR(A140="x",A141="x",A110="x",A4="x"),"x","")</f>
        <v/>
      </c>
      <c r="B150" s="93" t="s">
        <v>386</v>
      </c>
      <c r="C150" s="118">
        <v>128</v>
      </c>
      <c r="D150" s="55" t="str">
        <f>IF(OR(D144="x",D143="x",D123="x",A4="x"),"x","")</f>
        <v/>
      </c>
      <c r="E150" s="93" t="s">
        <v>381</v>
      </c>
      <c r="F150" s="118">
        <v>321</v>
      </c>
    </row>
    <row r="151" spans="1:11" ht="20" customHeight="1" x14ac:dyDescent="0.2">
      <c r="A151" s="125" t="str">
        <f>IF(OR(A140="x",A141="x",A110="x",A4="x"),"x","")</f>
        <v/>
      </c>
      <c r="B151" s="93" t="s">
        <v>388</v>
      </c>
      <c r="C151" s="118">
        <v>110</v>
      </c>
      <c r="D151" s="55" t="str">
        <f>IF(OR(D144="x",D143="x",D123="x",A4="x"),"x","")</f>
        <v/>
      </c>
      <c r="E151" s="93" t="s">
        <v>383</v>
      </c>
      <c r="F151" s="118">
        <v>475</v>
      </c>
    </row>
    <row r="152" spans="1:11" ht="20" customHeight="1" x14ac:dyDescent="0.25">
      <c r="A152" s="125"/>
      <c r="B152" s="111" t="s">
        <v>390</v>
      </c>
      <c r="C152" s="145"/>
      <c r="D152" s="55" t="str">
        <f>IF(OR(D144="x",D143="x",D123="x",A4="x"),"x","")</f>
        <v/>
      </c>
      <c r="E152" s="93" t="s">
        <v>385</v>
      </c>
      <c r="F152" s="118">
        <v>327</v>
      </c>
      <c r="J152" s="14">
        <f>COUNTIF(A153:A160,"x")</f>
        <v>0</v>
      </c>
      <c r="K152" s="14">
        <f>COUNTIF(D154:D159,"x")</f>
        <v>0</v>
      </c>
    </row>
    <row r="153" spans="1:11" ht="20" customHeight="1" x14ac:dyDescent="0.25">
      <c r="A153" s="125" t="str">
        <f>IF(OR(A152="x",A140="x",A110="x",A4="x"),"x","")</f>
        <v/>
      </c>
      <c r="B153" s="93" t="s">
        <v>392</v>
      </c>
      <c r="C153" s="118">
        <v>104</v>
      </c>
      <c r="D153" s="55"/>
      <c r="E153" s="327" t="s">
        <v>387</v>
      </c>
      <c r="F153" s="336"/>
    </row>
    <row r="154" spans="1:11" ht="20" customHeight="1" x14ac:dyDescent="0.2">
      <c r="A154" s="125" t="str">
        <f>IF(OR(A152="x",A140="x",A110="x",A4="x"),"x","")</f>
        <v/>
      </c>
      <c r="B154" s="93" t="s">
        <v>394</v>
      </c>
      <c r="C154" s="118">
        <v>125</v>
      </c>
      <c r="D154" s="55" t="str">
        <f>IF(OR(D153="x",D143="x",D123="x",A4="x"),"x","")</f>
        <v/>
      </c>
      <c r="E154" s="93" t="s">
        <v>389</v>
      </c>
      <c r="F154" s="118">
        <v>300</v>
      </c>
    </row>
    <row r="155" spans="1:11" ht="20" customHeight="1" x14ac:dyDescent="0.2">
      <c r="A155" s="125" t="str">
        <f>IF(OR(A152="x",A140="x",A110="x",A4="x"),"x","")</f>
        <v/>
      </c>
      <c r="B155" s="93" t="s">
        <v>396</v>
      </c>
      <c r="C155" s="118">
        <v>129</v>
      </c>
      <c r="D155" s="55" t="str">
        <f>IF(OR(D153="x",D143="x",D123="x",A4="x"),"x","")</f>
        <v/>
      </c>
      <c r="E155" s="93" t="s">
        <v>391</v>
      </c>
      <c r="F155" s="118">
        <v>308</v>
      </c>
    </row>
    <row r="156" spans="1:11" ht="20" customHeight="1" x14ac:dyDescent="0.2">
      <c r="A156" s="125" t="str">
        <f>IF(OR(A152="x",A140="x",A110="x",A4="x"),"x","")</f>
        <v/>
      </c>
      <c r="B156" s="93" t="s">
        <v>398</v>
      </c>
      <c r="C156" s="118">
        <v>138</v>
      </c>
      <c r="D156" s="55" t="str">
        <f>IF(OR(D153="x",D143="x",D123="x",A4="x"),"x","")</f>
        <v/>
      </c>
      <c r="E156" s="93" t="s">
        <v>393</v>
      </c>
      <c r="F156" s="118">
        <v>310</v>
      </c>
    </row>
    <row r="157" spans="1:11" ht="20" customHeight="1" x14ac:dyDescent="0.2">
      <c r="A157" s="125" t="str">
        <f>IF(OR(A152="x",A140="x",A110="x",A4="x"),"x","")</f>
        <v/>
      </c>
      <c r="B157" s="93" t="s">
        <v>400</v>
      </c>
      <c r="C157" s="118">
        <v>131</v>
      </c>
      <c r="D157" s="55" t="str">
        <f>IF(OR(D153="x",D143="x",D123="x",A4="x"),"x","")</f>
        <v/>
      </c>
      <c r="E157" s="93" t="s">
        <v>395</v>
      </c>
      <c r="F157" s="118">
        <v>311</v>
      </c>
    </row>
    <row r="158" spans="1:11" ht="20" customHeight="1" x14ac:dyDescent="0.2">
      <c r="A158" s="125" t="str">
        <f>IF(OR(A152="x",A140="x",A110="x",A4="x"),"x","")</f>
        <v/>
      </c>
      <c r="B158" s="93" t="s">
        <v>401</v>
      </c>
      <c r="C158" s="118">
        <v>117</v>
      </c>
      <c r="D158" s="55" t="str">
        <f>IF(OR(D153="x",D143="x",D123="x",A4="x"),"x","")</f>
        <v/>
      </c>
      <c r="E158" s="93" t="s">
        <v>397</v>
      </c>
      <c r="F158" s="118">
        <v>312</v>
      </c>
    </row>
    <row r="159" spans="1:11" ht="20" customHeight="1" thickBot="1" x14ac:dyDescent="0.25">
      <c r="A159" s="125" t="str">
        <f>IF(OR(A152="x",A140="x",A110="x",A4="x"),"x","")</f>
        <v/>
      </c>
      <c r="B159" s="93" t="s">
        <v>403</v>
      </c>
      <c r="C159" s="118">
        <v>112</v>
      </c>
      <c r="D159" s="120" t="str">
        <f>IF(OR(D153="x",D143="x",D123="x",A4="x"),"x","")</f>
        <v/>
      </c>
      <c r="E159" s="113" t="s">
        <v>399</v>
      </c>
      <c r="F159" s="121">
        <v>322</v>
      </c>
      <c r="K159" s="14">
        <f>COUNTIF(D162:D198,"x")</f>
        <v>0</v>
      </c>
    </row>
    <row r="160" spans="1:11" ht="20" customHeight="1" thickTop="1" x14ac:dyDescent="0.25">
      <c r="A160" s="125" t="str">
        <f>IF(OR(A152="x",A140="x",A110="x",A4="x"),"x","")</f>
        <v/>
      </c>
      <c r="B160" s="93" t="s">
        <v>405</v>
      </c>
      <c r="C160" s="118">
        <v>147</v>
      </c>
      <c r="D160" s="117"/>
      <c r="E160" s="112" t="s">
        <v>599</v>
      </c>
      <c r="F160" s="141"/>
    </row>
    <row r="161" spans="1:10" ht="20" customHeight="1" x14ac:dyDescent="0.25">
      <c r="A161" s="125"/>
      <c r="B161" s="111" t="s">
        <v>407</v>
      </c>
      <c r="C161" s="145"/>
      <c r="D161" s="329" t="s">
        <v>402</v>
      </c>
      <c r="E161" s="330"/>
      <c r="F161" s="122"/>
      <c r="J161" s="14">
        <f>COUNTIF(A162:A171,"x")</f>
        <v>0</v>
      </c>
    </row>
    <row r="162" spans="1:10" ht="20" customHeight="1" x14ac:dyDescent="0.2">
      <c r="A162" s="125" t="str">
        <f>IF(OR(A161="x",A140="x",A110="x",A4="x"),"x","")</f>
        <v/>
      </c>
      <c r="B162" s="93" t="s">
        <v>409</v>
      </c>
      <c r="C162" s="118">
        <v>103</v>
      </c>
      <c r="D162" s="138"/>
      <c r="E162" s="93" t="s">
        <v>404</v>
      </c>
      <c r="F162" s="142">
        <v>558</v>
      </c>
    </row>
    <row r="163" spans="1:10" ht="20" customHeight="1" x14ac:dyDescent="0.2">
      <c r="A163" s="125" t="str">
        <f>IF(OR(A161="x",A140="x",A110="x",A4="x"),"x","")</f>
        <v/>
      </c>
      <c r="B163" s="93" t="s">
        <v>411</v>
      </c>
      <c r="C163" s="118">
        <v>136</v>
      </c>
      <c r="D163" s="138"/>
      <c r="E163" s="93" t="s">
        <v>406</v>
      </c>
      <c r="F163" s="142">
        <v>396</v>
      </c>
    </row>
    <row r="164" spans="1:10" ht="20" customHeight="1" x14ac:dyDescent="0.2">
      <c r="A164" s="125" t="str">
        <f>IF(OR(A161="x",A140="x",A110="x",A4="x"),"x","")</f>
        <v/>
      </c>
      <c r="B164" s="93" t="s">
        <v>413</v>
      </c>
      <c r="C164" s="118">
        <v>137</v>
      </c>
      <c r="D164" s="138"/>
      <c r="E164" s="93" t="s">
        <v>408</v>
      </c>
      <c r="F164" s="142">
        <v>568</v>
      </c>
    </row>
    <row r="165" spans="1:10" ht="20" customHeight="1" x14ac:dyDescent="0.2">
      <c r="A165" s="125" t="str">
        <f>IF(OR(A161="x",A140="x",A110="x",A4="x"),"x","")</f>
        <v/>
      </c>
      <c r="B165" s="93" t="s">
        <v>414</v>
      </c>
      <c r="C165" s="118">
        <v>140</v>
      </c>
      <c r="D165" s="138"/>
      <c r="E165" s="93" t="s">
        <v>410</v>
      </c>
      <c r="F165" s="142">
        <v>546</v>
      </c>
    </row>
    <row r="166" spans="1:10" ht="20" customHeight="1" x14ac:dyDescent="0.2">
      <c r="A166" s="125" t="str">
        <f>IF(OR(A161="x",A140="x",A110="x",A4="x"),"x","")</f>
        <v/>
      </c>
      <c r="B166" s="93" t="s">
        <v>416</v>
      </c>
      <c r="C166" s="118">
        <v>141</v>
      </c>
      <c r="D166" s="138"/>
      <c r="E166" s="93" t="s">
        <v>412</v>
      </c>
      <c r="F166" s="142">
        <v>540</v>
      </c>
    </row>
    <row r="167" spans="1:10" ht="20" customHeight="1" x14ac:dyDescent="0.2">
      <c r="A167" s="125" t="str">
        <f>IF(OR(A161="x",A140="x",A110="x",A4="x"),"x","")</f>
        <v/>
      </c>
      <c r="B167" s="93" t="s">
        <v>418</v>
      </c>
      <c r="C167" s="118">
        <v>143</v>
      </c>
      <c r="D167" s="138"/>
      <c r="E167" s="93" t="s">
        <v>415</v>
      </c>
      <c r="F167" s="142">
        <v>561</v>
      </c>
    </row>
    <row r="168" spans="1:10" ht="20" customHeight="1" x14ac:dyDescent="0.2">
      <c r="A168" s="125" t="str">
        <f>IF(OR(A161="x",A140="x",A110="x",A4="x"),"x","")</f>
        <v/>
      </c>
      <c r="B168" s="93" t="s">
        <v>420</v>
      </c>
      <c r="C168" s="118">
        <v>134</v>
      </c>
      <c r="D168" s="138"/>
      <c r="E168" s="93" t="s">
        <v>417</v>
      </c>
      <c r="F168" s="142">
        <v>551</v>
      </c>
    </row>
    <row r="169" spans="1:10" ht="20" customHeight="1" x14ac:dyDescent="0.2">
      <c r="A169" s="125" t="str">
        <f>IF(OR(A161="x",A140="x",A110="x",A4="x"),"x","")</f>
        <v/>
      </c>
      <c r="B169" s="93" t="s">
        <v>422</v>
      </c>
      <c r="C169" s="118">
        <v>146</v>
      </c>
      <c r="D169" s="138"/>
      <c r="E169" s="93" t="s">
        <v>419</v>
      </c>
      <c r="F169" s="142">
        <v>548</v>
      </c>
    </row>
    <row r="170" spans="1:10" ht="20" customHeight="1" x14ac:dyDescent="0.2">
      <c r="A170" s="125" t="str">
        <f>IF(OR(A161="x",A140="x",A110="x",A4="x"),"x","")</f>
        <v/>
      </c>
      <c r="B170" s="93" t="s">
        <v>424</v>
      </c>
      <c r="C170" s="118">
        <v>126</v>
      </c>
      <c r="D170" s="138"/>
      <c r="E170" s="93" t="s">
        <v>421</v>
      </c>
      <c r="F170" s="142">
        <v>562</v>
      </c>
    </row>
    <row r="171" spans="1:10" ht="20" customHeight="1" thickBot="1" x14ac:dyDescent="0.25">
      <c r="A171" s="126" t="str">
        <f>IF(OR(A161="x",A140="x",A110="x",A4="x"),"x","")</f>
        <v/>
      </c>
      <c r="B171" s="113" t="s">
        <v>426</v>
      </c>
      <c r="C171" s="121">
        <v>148</v>
      </c>
      <c r="D171" s="138"/>
      <c r="E171" s="93" t="s">
        <v>423</v>
      </c>
      <c r="F171" s="142">
        <v>545</v>
      </c>
    </row>
    <row r="172" spans="1:10" ht="20" customHeight="1" thickTop="1" thickBot="1" x14ac:dyDescent="0.3">
      <c r="A172" s="130"/>
      <c r="B172" s="112" t="s">
        <v>428</v>
      </c>
      <c r="C172" s="147"/>
      <c r="D172" s="138"/>
      <c r="E172" s="93" t="s">
        <v>425</v>
      </c>
      <c r="F172" s="142">
        <v>275</v>
      </c>
    </row>
    <row r="173" spans="1:10" ht="20" customHeight="1" x14ac:dyDescent="0.25">
      <c r="A173" s="131"/>
      <c r="B173" s="110" t="s">
        <v>430</v>
      </c>
      <c r="C173" s="146"/>
      <c r="D173" s="138"/>
      <c r="E173" s="52" t="s">
        <v>427</v>
      </c>
      <c r="F173" s="142">
        <v>397</v>
      </c>
    </row>
    <row r="174" spans="1:10" ht="20" customHeight="1" x14ac:dyDescent="0.25">
      <c r="A174" s="125"/>
      <c r="B174" s="111" t="s">
        <v>432</v>
      </c>
      <c r="C174" s="145"/>
      <c r="D174" s="138"/>
      <c r="E174" s="93" t="s">
        <v>429</v>
      </c>
      <c r="F174" s="142">
        <v>564</v>
      </c>
      <c r="J174" s="14">
        <f>COUNTIF(A175,"x")</f>
        <v>0</v>
      </c>
    </row>
    <row r="175" spans="1:10" ht="20" customHeight="1" thickBot="1" x14ac:dyDescent="0.25">
      <c r="A175" s="132" t="str">
        <f>IF(OR(A172="x",A173="x",A174="x",A4="x"),"x","")</f>
        <v/>
      </c>
      <c r="B175" s="76" t="s">
        <v>434</v>
      </c>
      <c r="C175" s="148">
        <v>533</v>
      </c>
      <c r="D175" s="138"/>
      <c r="E175" s="93" t="s">
        <v>431</v>
      </c>
      <c r="F175" s="142">
        <v>320</v>
      </c>
    </row>
    <row r="176" spans="1:10" ht="20" customHeight="1" x14ac:dyDescent="0.2">
      <c r="A176"/>
      <c r="C176" s="137"/>
      <c r="D176" s="138"/>
      <c r="E176" s="52" t="s">
        <v>433</v>
      </c>
      <c r="F176" s="142">
        <v>555</v>
      </c>
    </row>
    <row r="177" spans="3:6" ht="20" customHeight="1" x14ac:dyDescent="0.2">
      <c r="C177" s="137"/>
      <c r="D177" s="138"/>
      <c r="E177" s="93" t="s">
        <v>435</v>
      </c>
      <c r="F177" s="142">
        <v>565</v>
      </c>
    </row>
    <row r="178" spans="3:6" ht="20" customHeight="1" x14ac:dyDescent="0.2">
      <c r="C178" s="137"/>
      <c r="D178" s="138"/>
      <c r="E178" s="93" t="s">
        <v>436</v>
      </c>
      <c r="F178" s="142">
        <v>549</v>
      </c>
    </row>
    <row r="179" spans="3:6" ht="20" customHeight="1" x14ac:dyDescent="0.2">
      <c r="C179" s="137"/>
      <c r="D179" s="138"/>
      <c r="E179" s="93" t="s">
        <v>437</v>
      </c>
      <c r="F179" s="142">
        <v>556</v>
      </c>
    </row>
    <row r="180" spans="3:6" ht="20" customHeight="1" x14ac:dyDescent="0.2">
      <c r="C180" s="137"/>
      <c r="D180" s="138"/>
      <c r="E180" s="93" t="s">
        <v>438</v>
      </c>
      <c r="F180" s="142">
        <v>563</v>
      </c>
    </row>
    <row r="181" spans="3:6" ht="20" customHeight="1" x14ac:dyDescent="0.2">
      <c r="C181" s="137"/>
      <c r="D181" s="138"/>
      <c r="E181" s="52" t="s">
        <v>439</v>
      </c>
      <c r="F181" s="142">
        <v>547</v>
      </c>
    </row>
    <row r="182" spans="3:6" ht="20" customHeight="1" x14ac:dyDescent="0.2">
      <c r="C182" s="137"/>
      <c r="D182" s="138"/>
      <c r="E182" s="52" t="s">
        <v>440</v>
      </c>
      <c r="F182" s="142">
        <v>554</v>
      </c>
    </row>
    <row r="183" spans="3:6" ht="20" customHeight="1" x14ac:dyDescent="0.2">
      <c r="C183" s="137"/>
      <c r="D183" s="138"/>
      <c r="E183" s="93" t="s">
        <v>441</v>
      </c>
      <c r="F183" s="142">
        <v>566</v>
      </c>
    </row>
    <row r="184" spans="3:6" ht="20" customHeight="1" x14ac:dyDescent="0.2">
      <c r="C184" s="137"/>
      <c r="D184" s="138"/>
      <c r="E184" s="93" t="s">
        <v>442</v>
      </c>
      <c r="F184" s="142">
        <v>557</v>
      </c>
    </row>
    <row r="185" spans="3:6" ht="20" customHeight="1" x14ac:dyDescent="0.2">
      <c r="C185" s="137"/>
      <c r="D185" s="138"/>
      <c r="E185" s="93" t="s">
        <v>443</v>
      </c>
      <c r="F185" s="142">
        <v>411</v>
      </c>
    </row>
    <row r="186" spans="3:6" ht="20" customHeight="1" x14ac:dyDescent="0.2">
      <c r="C186" s="137"/>
      <c r="D186" s="138"/>
      <c r="E186" s="93" t="s">
        <v>444</v>
      </c>
      <c r="F186" s="142">
        <v>466</v>
      </c>
    </row>
    <row r="187" spans="3:6" ht="20" customHeight="1" x14ac:dyDescent="0.2">
      <c r="C187" s="137"/>
      <c r="D187" s="138"/>
      <c r="E187" s="52" t="s">
        <v>597</v>
      </c>
      <c r="F187" s="142">
        <v>569</v>
      </c>
    </row>
    <row r="188" spans="3:6" ht="20" customHeight="1" x14ac:dyDescent="0.2">
      <c r="C188" s="137"/>
      <c r="D188" s="138"/>
      <c r="E188" s="52" t="s">
        <v>445</v>
      </c>
      <c r="F188" s="142">
        <v>377</v>
      </c>
    </row>
    <row r="189" spans="3:6" ht="20" customHeight="1" x14ac:dyDescent="0.2">
      <c r="C189" s="137"/>
      <c r="D189" s="138"/>
      <c r="E189" s="93" t="s">
        <v>446</v>
      </c>
      <c r="F189" s="142">
        <v>550</v>
      </c>
    </row>
    <row r="190" spans="3:6" ht="20" customHeight="1" x14ac:dyDescent="0.2">
      <c r="C190" s="137"/>
      <c r="D190" s="138"/>
      <c r="E190" s="52" t="s">
        <v>447</v>
      </c>
      <c r="F190" s="142">
        <v>544</v>
      </c>
    </row>
    <row r="191" spans="3:6" ht="20" customHeight="1" x14ac:dyDescent="0.2">
      <c r="C191" s="137"/>
      <c r="D191" s="138"/>
      <c r="E191" s="93" t="s">
        <v>448</v>
      </c>
      <c r="F191" s="142">
        <v>398</v>
      </c>
    </row>
    <row r="192" spans="3:6" ht="20" customHeight="1" x14ac:dyDescent="0.2">
      <c r="C192" s="137"/>
      <c r="D192" s="138"/>
      <c r="E192" s="93" t="s">
        <v>598</v>
      </c>
      <c r="F192" s="142">
        <v>591</v>
      </c>
    </row>
    <row r="193" spans="3:6" ht="20" customHeight="1" x14ac:dyDescent="0.2">
      <c r="C193" s="137"/>
      <c r="D193" s="138"/>
      <c r="E193" s="93" t="s">
        <v>449</v>
      </c>
      <c r="F193" s="142">
        <v>567</v>
      </c>
    </row>
    <row r="194" spans="3:6" ht="20" customHeight="1" x14ac:dyDescent="0.2">
      <c r="C194" s="137"/>
      <c r="D194" s="138"/>
      <c r="E194" s="52" t="s">
        <v>450</v>
      </c>
      <c r="F194" s="142">
        <v>543</v>
      </c>
    </row>
    <row r="195" spans="3:6" ht="20" customHeight="1" x14ac:dyDescent="0.2">
      <c r="C195" s="137"/>
      <c r="D195" s="138"/>
      <c r="E195" s="93" t="s">
        <v>451</v>
      </c>
      <c r="F195" s="142">
        <v>560</v>
      </c>
    </row>
    <row r="196" spans="3:6" ht="20" customHeight="1" x14ac:dyDescent="0.2">
      <c r="C196" s="137"/>
      <c r="D196" s="138"/>
      <c r="E196" s="93" t="s">
        <v>452</v>
      </c>
      <c r="F196" s="142">
        <v>541</v>
      </c>
    </row>
    <row r="197" spans="3:6" ht="20" customHeight="1" x14ac:dyDescent="0.2">
      <c r="C197" s="137"/>
      <c r="D197" s="138"/>
      <c r="E197" s="93" t="s">
        <v>453</v>
      </c>
      <c r="F197" s="142">
        <v>149</v>
      </c>
    </row>
    <row r="198" spans="3:6" ht="20" customHeight="1" x14ac:dyDescent="0.2">
      <c r="C198" s="137"/>
      <c r="D198" s="138"/>
      <c r="E198" s="93" t="s">
        <v>454</v>
      </c>
      <c r="F198" s="142">
        <v>394</v>
      </c>
    </row>
    <row r="199" spans="3:6" ht="20" customHeight="1" thickBot="1" x14ac:dyDescent="0.25">
      <c r="D199" s="139"/>
      <c r="E199" s="140" t="s">
        <v>455</v>
      </c>
      <c r="F199" s="143">
        <v>399</v>
      </c>
    </row>
    <row r="200" spans="3:6" ht="15.75" customHeight="1" x14ac:dyDescent="0.2"/>
    <row r="201" spans="3:6" ht="15.75" customHeight="1" x14ac:dyDescent="0.2"/>
    <row r="202" spans="3:6" ht="15.75" customHeight="1" x14ac:dyDescent="0.2"/>
    <row r="203" spans="3:6" ht="15.75" customHeight="1" x14ac:dyDescent="0.2"/>
    <row r="204" spans="3:6" ht="15.75" customHeight="1" x14ac:dyDescent="0.2"/>
    <row r="205" spans="3:6" ht="15.75" customHeight="1" x14ac:dyDescent="0.2"/>
    <row r="206" spans="3:6" ht="15.75" customHeight="1" x14ac:dyDescent="0.2"/>
    <row r="207" spans="3:6" ht="15.75" customHeight="1" x14ac:dyDescent="0.2"/>
    <row r="208" spans="3:6"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sheetData>
  <customSheetViews>
    <customSheetView guid="{44BE65F2-49DE-49BF-8F00-9C1341F6F987}" hiddenColumns="1">
      <selection sqref="A1:F1"/>
      <pageMargins left="0.7" right="0.7" top="0.75" bottom="0.75" header="0" footer="0"/>
      <pageSetup orientation="portrait"/>
    </customSheetView>
  </customSheetViews>
  <mergeCells count="56">
    <mergeCell ref="E136:F136"/>
    <mergeCell ref="E143:F143"/>
    <mergeCell ref="E144:F144"/>
    <mergeCell ref="E153:F153"/>
    <mergeCell ref="E115:F115"/>
    <mergeCell ref="E117:F117"/>
    <mergeCell ref="E123:F123"/>
    <mergeCell ref="E124:F124"/>
    <mergeCell ref="E125:F125"/>
    <mergeCell ref="E96:F96"/>
    <mergeCell ref="E102:F102"/>
    <mergeCell ref="E107:F107"/>
    <mergeCell ref="E108:F108"/>
    <mergeCell ref="E110:F110"/>
    <mergeCell ref="E72:F72"/>
    <mergeCell ref="E80:F80"/>
    <mergeCell ref="E81:F81"/>
    <mergeCell ref="E82:F82"/>
    <mergeCell ref="E88:F88"/>
    <mergeCell ref="E48:F48"/>
    <mergeCell ref="E49:F49"/>
    <mergeCell ref="E53:F53"/>
    <mergeCell ref="E60:F60"/>
    <mergeCell ref="E61:F61"/>
    <mergeCell ref="D161:E161"/>
    <mergeCell ref="A2:F2"/>
    <mergeCell ref="B68:C68"/>
    <mergeCell ref="B73:C73"/>
    <mergeCell ref="B74:C74"/>
    <mergeCell ref="B79:C79"/>
    <mergeCell ref="B85:C85"/>
    <mergeCell ref="B52:C52"/>
    <mergeCell ref="B56:C56"/>
    <mergeCell ref="B57:C57"/>
    <mergeCell ref="B58:C58"/>
    <mergeCell ref="B32:C32"/>
    <mergeCell ref="B33:C33"/>
    <mergeCell ref="E7:F7"/>
    <mergeCell ref="E13:F13"/>
    <mergeCell ref="B44:C44"/>
    <mergeCell ref="E26:F26"/>
    <mergeCell ref="E27:F27"/>
    <mergeCell ref="E28:F28"/>
    <mergeCell ref="E39:F39"/>
    <mergeCell ref="E6:F6"/>
    <mergeCell ref="B6:C6"/>
    <mergeCell ref="B7:C7"/>
    <mergeCell ref="B15:C15"/>
    <mergeCell ref="B22:C22"/>
    <mergeCell ref="E19:F19"/>
    <mergeCell ref="A1:F1"/>
    <mergeCell ref="B4:C4"/>
    <mergeCell ref="D4:F4"/>
    <mergeCell ref="B5:C5"/>
    <mergeCell ref="E5:F5"/>
    <mergeCell ref="A3:F3"/>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992"/>
  <sheetViews>
    <sheetView workbookViewId="0">
      <selection activeCell="F38" sqref="F38"/>
    </sheetView>
  </sheetViews>
  <sheetFormatPr baseColWidth="10" defaultColWidth="14.5" defaultRowHeight="15" customHeight="1" x14ac:dyDescent="0.2"/>
  <cols>
    <col min="1" max="1" width="7.1640625" style="4" customWidth="1"/>
    <col min="2" max="2" width="46.33203125" style="4" customWidth="1"/>
    <col min="3" max="3" width="12" style="4" customWidth="1"/>
    <col min="4" max="4" width="54.83203125" style="4" customWidth="1"/>
    <col min="5" max="25" width="8.6640625" style="4" customWidth="1"/>
    <col min="26" max="16384" width="14.5" style="4"/>
  </cols>
  <sheetData>
    <row r="1" spans="1:4" ht="31" customHeight="1" thickBot="1" x14ac:dyDescent="0.25">
      <c r="A1" s="340" t="s">
        <v>456</v>
      </c>
      <c r="B1" s="151"/>
      <c r="C1" s="151"/>
      <c r="D1" s="152"/>
    </row>
    <row r="2" spans="1:4" ht="99" customHeight="1" thickBot="1" x14ac:dyDescent="0.25">
      <c r="A2" s="157" t="s">
        <v>593</v>
      </c>
      <c r="B2" s="158"/>
      <c r="C2" s="158"/>
      <c r="D2" s="159"/>
    </row>
    <row r="3" spans="1:4" x14ac:dyDescent="0.2">
      <c r="C3" s="10"/>
      <c r="D3" s="100"/>
    </row>
    <row r="4" spans="1:4" ht="20" customHeight="1" thickBot="1" x14ac:dyDescent="0.25">
      <c r="A4" s="341" t="s">
        <v>458</v>
      </c>
      <c r="B4" s="341"/>
      <c r="C4" s="14"/>
      <c r="D4" s="99" t="s">
        <v>457</v>
      </c>
    </row>
    <row r="5" spans="1:4" ht="20" customHeight="1" thickBot="1" x14ac:dyDescent="0.25">
      <c r="A5" s="342" t="s">
        <v>460</v>
      </c>
      <c r="B5" s="343"/>
      <c r="C5" s="14"/>
      <c r="D5" s="134" t="s">
        <v>459</v>
      </c>
    </row>
    <row r="6" spans="1:4" ht="20" customHeight="1" x14ac:dyDescent="0.2">
      <c r="A6" s="101"/>
      <c r="B6" s="133" t="s">
        <v>462</v>
      </c>
      <c r="C6" s="14"/>
      <c r="D6" s="347" t="s">
        <v>461</v>
      </c>
    </row>
    <row r="7" spans="1:4" ht="20" customHeight="1" x14ac:dyDescent="0.2">
      <c r="A7" s="91" t="str">
        <f>IF(A6="x","x","")</f>
        <v/>
      </c>
      <c r="B7" s="102" t="s">
        <v>464</v>
      </c>
      <c r="C7" s="14"/>
      <c r="D7" s="348"/>
    </row>
    <row r="8" spans="1:4" ht="20" customHeight="1" x14ac:dyDescent="0.2">
      <c r="A8" s="91" t="str">
        <f>IF(A6="x","x","")</f>
        <v/>
      </c>
      <c r="B8" s="102" t="s">
        <v>465</v>
      </c>
      <c r="C8" s="14"/>
      <c r="D8" s="103" t="s">
        <v>463</v>
      </c>
    </row>
    <row r="9" spans="1:4" ht="20" customHeight="1" thickBot="1" x14ac:dyDescent="0.25">
      <c r="A9" s="91" t="str">
        <f>IF(A6="x","x","")</f>
        <v/>
      </c>
      <c r="B9" s="102">
        <v>1</v>
      </c>
      <c r="C9" s="14"/>
      <c r="D9" s="104"/>
    </row>
    <row r="10" spans="1:4" ht="20" customHeight="1" thickBot="1" x14ac:dyDescent="0.25">
      <c r="A10" s="91" t="str">
        <f>IF(A6="x","x","")</f>
        <v/>
      </c>
      <c r="B10" s="102">
        <v>2</v>
      </c>
      <c r="C10" s="14"/>
      <c r="D10" s="14"/>
    </row>
    <row r="11" spans="1:4" ht="18" x14ac:dyDescent="0.2">
      <c r="A11" s="91" t="str">
        <f>IF(A6="x","x","")</f>
        <v/>
      </c>
      <c r="B11" s="102">
        <v>3</v>
      </c>
      <c r="C11" s="14"/>
      <c r="D11" s="134" t="s">
        <v>466</v>
      </c>
    </row>
    <row r="12" spans="1:4" ht="20" customHeight="1" x14ac:dyDescent="0.2">
      <c r="A12" s="91" t="str">
        <f>IF(A6="x","x","")</f>
        <v/>
      </c>
      <c r="B12" s="102">
        <v>4</v>
      </c>
      <c r="C12" s="14"/>
      <c r="D12" s="347" t="s">
        <v>467</v>
      </c>
    </row>
    <row r="13" spans="1:4" ht="20" customHeight="1" x14ac:dyDescent="0.2">
      <c r="A13" s="91" t="str">
        <f>IF(A6="x","x","")</f>
        <v/>
      </c>
      <c r="B13" s="102">
        <v>5</v>
      </c>
      <c r="C13" s="14"/>
      <c r="D13" s="348"/>
    </row>
    <row r="14" spans="1:4" ht="20" customHeight="1" x14ac:dyDescent="0.2">
      <c r="A14" s="91" t="str">
        <f>IF(A6="x","x","")</f>
        <v/>
      </c>
      <c r="B14" s="102">
        <v>6</v>
      </c>
      <c r="C14" s="14"/>
      <c r="D14" s="103" t="s">
        <v>468</v>
      </c>
    </row>
    <row r="15" spans="1:4" ht="20" customHeight="1" thickBot="1" x14ac:dyDescent="0.25">
      <c r="A15" s="91" t="str">
        <f>IF(A6="x","x","")</f>
        <v/>
      </c>
      <c r="B15" s="102">
        <v>7</v>
      </c>
      <c r="C15" s="14"/>
      <c r="D15" s="104"/>
    </row>
    <row r="16" spans="1:4" ht="20" customHeight="1" x14ac:dyDescent="0.2">
      <c r="A16" s="91" t="str">
        <f>IF(A6="x","x","")</f>
        <v/>
      </c>
      <c r="B16" s="102">
        <v>8</v>
      </c>
      <c r="C16" s="14"/>
      <c r="D16" s="14"/>
    </row>
    <row r="17" spans="1:4" ht="20" customHeight="1" x14ac:dyDescent="0.2">
      <c r="A17" s="91" t="str">
        <f>IF(A6="x","x","")</f>
        <v/>
      </c>
      <c r="B17" s="102">
        <v>9</v>
      </c>
      <c r="C17" s="14"/>
      <c r="D17" s="14"/>
    </row>
    <row r="18" spans="1:4" ht="20" customHeight="1" x14ac:dyDescent="0.2">
      <c r="A18" s="91" t="str">
        <f>IF(A6="x","x","")</f>
        <v/>
      </c>
      <c r="B18" s="102">
        <v>10</v>
      </c>
      <c r="C18" s="14"/>
      <c r="D18" s="14"/>
    </row>
    <row r="19" spans="1:4" ht="20" customHeight="1" x14ac:dyDescent="0.2">
      <c r="A19" s="91" t="str">
        <f>IF(A6="x","x","")</f>
        <v/>
      </c>
      <c r="B19" s="102">
        <v>11</v>
      </c>
      <c r="C19" s="14"/>
      <c r="D19" s="14"/>
    </row>
    <row r="20" spans="1:4" ht="20" customHeight="1" thickBot="1" x14ac:dyDescent="0.25">
      <c r="A20" s="91" t="str">
        <f>IF(A6="x","x","")</f>
        <v/>
      </c>
      <c r="B20" s="105">
        <v>12</v>
      </c>
      <c r="C20" s="14"/>
      <c r="D20" s="14"/>
    </row>
    <row r="21" spans="1:4" ht="20" customHeight="1" thickBot="1" x14ac:dyDescent="0.25">
      <c r="A21" s="14"/>
      <c r="B21" s="14"/>
      <c r="C21" s="14"/>
      <c r="D21" s="14"/>
    </row>
    <row r="22" spans="1:4" ht="19" customHeight="1" thickBot="1" x14ac:dyDescent="0.25">
      <c r="A22" s="338" t="s">
        <v>36</v>
      </c>
      <c r="B22" s="339"/>
      <c r="C22" s="14"/>
      <c r="D22" s="135" t="s">
        <v>469</v>
      </c>
    </row>
    <row r="23" spans="1:4" ht="20" customHeight="1" x14ac:dyDescent="0.2">
      <c r="A23" s="91"/>
      <c r="B23" s="114" t="s">
        <v>555</v>
      </c>
      <c r="C23" s="14"/>
      <c r="D23" s="344"/>
    </row>
    <row r="24" spans="1:4" ht="20" customHeight="1" x14ac:dyDescent="0.2">
      <c r="A24" s="91" t="str">
        <f>IF(A23="x","x","")</f>
        <v/>
      </c>
      <c r="B24" s="102" t="s">
        <v>470</v>
      </c>
      <c r="C24" s="14"/>
      <c r="D24" s="345"/>
    </row>
    <row r="25" spans="1:4" ht="20" customHeight="1" thickBot="1" x14ac:dyDescent="0.25">
      <c r="A25" s="94" t="str">
        <f>IF(A23="x","x","")</f>
        <v/>
      </c>
      <c r="B25" s="105" t="s">
        <v>471</v>
      </c>
      <c r="C25" s="14"/>
      <c r="D25" s="345"/>
    </row>
    <row r="26" spans="1:4" ht="20" customHeight="1" thickBot="1" x14ac:dyDescent="0.25">
      <c r="A26" s="14"/>
      <c r="B26" s="14"/>
      <c r="C26" s="14"/>
      <c r="D26" s="345"/>
    </row>
    <row r="27" spans="1:4" ht="20" customHeight="1" x14ac:dyDescent="0.2">
      <c r="A27" s="338" t="s">
        <v>472</v>
      </c>
      <c r="B27" s="339"/>
      <c r="C27" s="14"/>
      <c r="D27" s="345"/>
    </row>
    <row r="28" spans="1:4" ht="20" customHeight="1" x14ac:dyDescent="0.2">
      <c r="A28" s="91"/>
      <c r="B28" s="114" t="s">
        <v>473</v>
      </c>
      <c r="C28" s="14"/>
      <c r="D28" s="345"/>
    </row>
    <row r="29" spans="1:4" ht="20" customHeight="1" x14ac:dyDescent="0.2">
      <c r="A29" s="91" t="str">
        <f>IF(A28="x","x","")</f>
        <v/>
      </c>
      <c r="B29" s="102" t="s">
        <v>474</v>
      </c>
      <c r="C29" s="14"/>
      <c r="D29" s="345"/>
    </row>
    <row r="30" spans="1:4" ht="20" customHeight="1" x14ac:dyDescent="0.2">
      <c r="A30" s="91" t="str">
        <f>IF(A28="x","x","")</f>
        <v/>
      </c>
      <c r="B30" s="102" t="s">
        <v>475</v>
      </c>
      <c r="C30" s="14"/>
      <c r="D30" s="345"/>
    </row>
    <row r="31" spans="1:4" ht="20" customHeight="1" thickBot="1" x14ac:dyDescent="0.25">
      <c r="A31" s="91" t="str">
        <f>IF(A28="x","x","")</f>
        <v/>
      </c>
      <c r="B31" s="102" t="s">
        <v>476</v>
      </c>
      <c r="C31" s="14"/>
      <c r="D31" s="346"/>
    </row>
    <row r="32" spans="1:4" ht="20" customHeight="1" x14ac:dyDescent="0.2">
      <c r="A32" s="91" t="str">
        <f>IF(A28="x","x","")</f>
        <v/>
      </c>
      <c r="B32" s="102" t="s">
        <v>477</v>
      </c>
      <c r="C32" s="14"/>
      <c r="D32" s="14"/>
    </row>
    <row r="33" spans="1:4" ht="20" customHeight="1" x14ac:dyDescent="0.2">
      <c r="A33" s="91" t="str">
        <f>IF(A28="x","x","")</f>
        <v/>
      </c>
      <c r="B33" s="102" t="s">
        <v>478</v>
      </c>
      <c r="C33" s="14"/>
      <c r="D33" s="14"/>
    </row>
    <row r="34" spans="1:4" ht="20" customHeight="1" x14ac:dyDescent="0.2">
      <c r="A34" s="91" t="str">
        <f>IF(A28="x","x","")</f>
        <v/>
      </c>
      <c r="B34" s="102" t="s">
        <v>479</v>
      </c>
      <c r="C34" s="14"/>
      <c r="D34" s="14"/>
    </row>
    <row r="35" spans="1:4" ht="20" customHeight="1" thickBot="1" x14ac:dyDescent="0.25">
      <c r="A35" s="94" t="str">
        <f>IF(A28="x","x","")</f>
        <v/>
      </c>
      <c r="B35" s="105" t="s">
        <v>480</v>
      </c>
      <c r="C35" s="14"/>
      <c r="D35" s="14"/>
    </row>
    <row r="36" spans="1:4" ht="20" customHeight="1" thickBot="1" x14ac:dyDescent="0.25">
      <c r="A36" s="14"/>
      <c r="B36" s="14"/>
      <c r="C36" s="14"/>
      <c r="D36" s="14"/>
    </row>
    <row r="37" spans="1:4" ht="20" customHeight="1" x14ac:dyDescent="0.2">
      <c r="A37" s="338" t="s">
        <v>481</v>
      </c>
      <c r="B37" s="339"/>
      <c r="C37" s="14"/>
      <c r="D37" s="14"/>
    </row>
    <row r="38" spans="1:4" ht="20" customHeight="1" x14ac:dyDescent="0.2">
      <c r="A38" s="106"/>
      <c r="B38" s="114" t="s">
        <v>473</v>
      </c>
      <c r="C38" s="14"/>
      <c r="D38" s="14"/>
    </row>
    <row r="39" spans="1:4" ht="20" customHeight="1" x14ac:dyDescent="0.2">
      <c r="A39" s="106" t="str">
        <f>IF(A38="x","x","")</f>
        <v/>
      </c>
      <c r="B39" s="102" t="s">
        <v>474</v>
      </c>
      <c r="C39" s="14"/>
      <c r="D39" s="14"/>
    </row>
    <row r="40" spans="1:4" ht="20" customHeight="1" x14ac:dyDescent="0.2">
      <c r="A40" s="106" t="str">
        <f>IF(A38="x","x","")</f>
        <v/>
      </c>
      <c r="B40" s="102" t="s">
        <v>482</v>
      </c>
      <c r="C40" s="14"/>
      <c r="D40" s="14"/>
    </row>
    <row r="41" spans="1:4" ht="20" customHeight="1" x14ac:dyDescent="0.2">
      <c r="A41" s="106" t="str">
        <f>IF(A38="x","x","")</f>
        <v/>
      </c>
      <c r="B41" s="102" t="s">
        <v>476</v>
      </c>
      <c r="C41" s="14"/>
      <c r="D41" s="14"/>
    </row>
    <row r="42" spans="1:4" ht="20" customHeight="1" x14ac:dyDescent="0.2">
      <c r="A42" s="106" t="str">
        <f>IF(A38="x","x","")</f>
        <v/>
      </c>
      <c r="B42" s="102" t="s">
        <v>483</v>
      </c>
      <c r="C42" s="14"/>
      <c r="D42" s="14"/>
    </row>
    <row r="43" spans="1:4" ht="20" customHeight="1" x14ac:dyDescent="0.2">
      <c r="A43" s="106" t="str">
        <f>IF(A38="x","x","")</f>
        <v/>
      </c>
      <c r="B43" s="102" t="s">
        <v>484</v>
      </c>
      <c r="C43" s="14"/>
      <c r="D43" s="14"/>
    </row>
    <row r="44" spans="1:4" ht="20" customHeight="1" x14ac:dyDescent="0.2">
      <c r="A44" s="106" t="str">
        <f>IF(A38="x","x","")</f>
        <v/>
      </c>
      <c r="B44" s="102" t="s">
        <v>485</v>
      </c>
      <c r="C44" s="14"/>
      <c r="D44" s="14"/>
    </row>
    <row r="45" spans="1:4" ht="20" customHeight="1" x14ac:dyDescent="0.2">
      <c r="A45" s="106" t="str">
        <f>IF(A38="x","x","")</f>
        <v/>
      </c>
      <c r="B45" s="102" t="s">
        <v>477</v>
      </c>
      <c r="C45" s="14"/>
      <c r="D45" s="14"/>
    </row>
    <row r="46" spans="1:4" ht="20" customHeight="1" x14ac:dyDescent="0.2">
      <c r="A46" s="106" t="str">
        <f>IF(A38="x","x","")</f>
        <v/>
      </c>
      <c r="B46" s="102" t="s">
        <v>486</v>
      </c>
      <c r="C46" s="14"/>
      <c r="D46" s="14"/>
    </row>
    <row r="47" spans="1:4" ht="20" customHeight="1" x14ac:dyDescent="0.2">
      <c r="A47" s="106" t="str">
        <f>IF(A38="x","x","")</f>
        <v/>
      </c>
      <c r="B47" s="102" t="s">
        <v>487</v>
      </c>
      <c r="C47" s="14"/>
      <c r="D47" s="14"/>
    </row>
    <row r="48" spans="1:4" ht="20" customHeight="1" x14ac:dyDescent="0.2">
      <c r="A48" s="106" t="str">
        <f>IF(A38="x","x","")</f>
        <v/>
      </c>
      <c r="B48" s="102" t="s">
        <v>488</v>
      </c>
      <c r="C48" s="14"/>
      <c r="D48" s="14"/>
    </row>
    <row r="49" spans="1:4" ht="20" customHeight="1" x14ac:dyDescent="0.2">
      <c r="A49" s="106" t="str">
        <f>IF(A38="x","x","")</f>
        <v/>
      </c>
      <c r="B49" s="102" t="s">
        <v>489</v>
      </c>
      <c r="C49" s="14"/>
      <c r="D49" s="14"/>
    </row>
    <row r="50" spans="1:4" ht="20" customHeight="1" x14ac:dyDescent="0.2">
      <c r="A50" s="106" t="str">
        <f>IF(A38="x","x","")</f>
        <v/>
      </c>
      <c r="B50" s="102" t="s">
        <v>480</v>
      </c>
      <c r="C50" s="14"/>
      <c r="D50" s="14"/>
    </row>
    <row r="51" spans="1:4" ht="20" customHeight="1" x14ac:dyDescent="0.2">
      <c r="A51" s="106" t="str">
        <f>IF(A38="x","x","")</f>
        <v/>
      </c>
      <c r="B51" s="102" t="s">
        <v>490</v>
      </c>
      <c r="C51" s="14"/>
      <c r="D51" s="14"/>
    </row>
    <row r="52" spans="1:4" ht="20" customHeight="1" x14ac:dyDescent="0.2">
      <c r="A52" s="106" t="str">
        <f>IF(A38="x","x","")</f>
        <v/>
      </c>
      <c r="B52" s="102" t="s">
        <v>491</v>
      </c>
      <c r="C52" s="14"/>
      <c r="D52" s="14"/>
    </row>
    <row r="53" spans="1:4" ht="20" customHeight="1" x14ac:dyDescent="0.2">
      <c r="A53" s="106" t="str">
        <f>IF(A38="x","x","")</f>
        <v/>
      </c>
      <c r="B53" s="102" t="s">
        <v>492</v>
      </c>
      <c r="C53" s="14"/>
      <c r="D53" s="14"/>
    </row>
    <row r="54" spans="1:4" ht="20" customHeight="1" x14ac:dyDescent="0.2">
      <c r="A54" s="106" t="str">
        <f>IF(A38="x","x","")</f>
        <v/>
      </c>
      <c r="B54" s="102" t="s">
        <v>493</v>
      </c>
      <c r="C54" s="14"/>
      <c r="D54" s="14"/>
    </row>
    <row r="55" spans="1:4" ht="20" customHeight="1" x14ac:dyDescent="0.2">
      <c r="A55" s="106" t="str">
        <f>IF(A38="x","x","")</f>
        <v/>
      </c>
      <c r="B55" s="102" t="s">
        <v>494</v>
      </c>
      <c r="C55" s="14"/>
      <c r="D55" s="14"/>
    </row>
    <row r="56" spans="1:4" ht="20" customHeight="1" x14ac:dyDescent="0.2">
      <c r="A56" s="106" t="str">
        <f>IF(A38="x","x","")</f>
        <v/>
      </c>
      <c r="B56" s="102" t="s">
        <v>495</v>
      </c>
      <c r="C56" s="14"/>
      <c r="D56" s="14"/>
    </row>
    <row r="57" spans="1:4" ht="20" customHeight="1" x14ac:dyDescent="0.2">
      <c r="A57" s="106" t="str">
        <f>IF(A38="x","x","")</f>
        <v/>
      </c>
      <c r="B57" s="102" t="s">
        <v>496</v>
      </c>
      <c r="C57" s="14"/>
      <c r="D57" s="14"/>
    </row>
    <row r="58" spans="1:4" ht="20" customHeight="1" x14ac:dyDescent="0.2">
      <c r="A58" s="106" t="str">
        <f>IF(A38="x","x","")</f>
        <v/>
      </c>
      <c r="B58" s="102" t="s">
        <v>479</v>
      </c>
      <c r="C58" s="14"/>
      <c r="D58" s="14"/>
    </row>
    <row r="59" spans="1:4" ht="20" customHeight="1" thickBot="1" x14ac:dyDescent="0.25">
      <c r="A59" s="107" t="str">
        <f>IF(A38="x","x","")</f>
        <v/>
      </c>
      <c r="B59" s="105" t="s">
        <v>497</v>
      </c>
      <c r="C59" s="14"/>
      <c r="D59" s="14"/>
    </row>
    <row r="60" spans="1:4" ht="20" customHeight="1" thickBot="1" x14ac:dyDescent="0.25">
      <c r="A60" s="14"/>
      <c r="B60" s="14"/>
      <c r="C60" s="14"/>
      <c r="D60" s="14"/>
    </row>
    <row r="61" spans="1:4" ht="20" customHeight="1" x14ac:dyDescent="0.2">
      <c r="A61" s="338" t="s">
        <v>498</v>
      </c>
      <c r="B61" s="339"/>
      <c r="C61" s="14"/>
      <c r="D61" s="14"/>
    </row>
    <row r="62" spans="1:4" ht="20" customHeight="1" x14ac:dyDescent="0.2">
      <c r="A62" s="106"/>
      <c r="B62" s="114" t="s">
        <v>499</v>
      </c>
      <c r="C62" s="14"/>
      <c r="D62" s="14"/>
    </row>
    <row r="63" spans="1:4" ht="20" customHeight="1" x14ac:dyDescent="0.2">
      <c r="A63" s="106" t="str">
        <f>IF(A62="x","x","")</f>
        <v/>
      </c>
      <c r="B63" s="102" t="s">
        <v>500</v>
      </c>
      <c r="C63" s="14"/>
      <c r="D63" s="14"/>
    </row>
    <row r="64" spans="1:4" ht="20" customHeight="1" thickBot="1" x14ac:dyDescent="0.25">
      <c r="A64" s="107" t="str">
        <f>IF(A62="x","x","")</f>
        <v/>
      </c>
      <c r="B64" s="105" t="s">
        <v>501</v>
      </c>
      <c r="C64" s="14"/>
      <c r="D64" s="14"/>
    </row>
    <row r="65" spans="1:4" ht="20" customHeight="1" thickBot="1" x14ac:dyDescent="0.25">
      <c r="A65" s="14"/>
      <c r="B65" s="14"/>
      <c r="C65" s="14"/>
      <c r="D65" s="14"/>
    </row>
    <row r="66" spans="1:4" ht="20" customHeight="1" x14ac:dyDescent="0.2">
      <c r="A66" s="338" t="s">
        <v>502</v>
      </c>
      <c r="B66" s="339"/>
      <c r="C66" s="14"/>
      <c r="D66" s="14"/>
    </row>
    <row r="67" spans="1:4" ht="20" customHeight="1" x14ac:dyDescent="0.2">
      <c r="A67" s="106"/>
      <c r="B67" s="114" t="s">
        <v>499</v>
      </c>
      <c r="C67" s="14"/>
      <c r="D67" s="14"/>
    </row>
    <row r="68" spans="1:4" ht="20" customHeight="1" x14ac:dyDescent="0.2">
      <c r="A68" s="106" t="str">
        <f>IF(A67="x","x","")</f>
        <v/>
      </c>
      <c r="B68" s="102" t="s">
        <v>503</v>
      </c>
      <c r="C68" s="14"/>
      <c r="D68" s="14"/>
    </row>
    <row r="69" spans="1:4" ht="20" customHeight="1" thickBot="1" x14ac:dyDescent="0.25">
      <c r="A69" s="107" t="str">
        <f>IF(A67="x","x","")</f>
        <v/>
      </c>
      <c r="B69" s="105" t="s">
        <v>504</v>
      </c>
      <c r="C69" s="14"/>
      <c r="D69" s="14"/>
    </row>
    <row r="70" spans="1:4" ht="20" customHeight="1" thickBot="1" x14ac:dyDescent="0.25">
      <c r="A70" s="14"/>
      <c r="B70" s="14"/>
      <c r="C70" s="14"/>
      <c r="D70" s="14"/>
    </row>
    <row r="71" spans="1:4" ht="20" customHeight="1" x14ac:dyDescent="0.2">
      <c r="A71" s="338" t="s">
        <v>505</v>
      </c>
      <c r="B71" s="339"/>
      <c r="C71" s="14"/>
      <c r="D71" s="14"/>
    </row>
    <row r="72" spans="1:4" ht="20" customHeight="1" x14ac:dyDescent="0.2">
      <c r="A72" s="106"/>
      <c r="B72" s="114" t="s">
        <v>499</v>
      </c>
      <c r="C72" s="14"/>
      <c r="D72" s="14"/>
    </row>
    <row r="73" spans="1:4" ht="20" customHeight="1" x14ac:dyDescent="0.2">
      <c r="A73" s="108" t="str">
        <f>IF(A72="x","x","")</f>
        <v/>
      </c>
      <c r="B73" s="102" t="s">
        <v>506</v>
      </c>
      <c r="C73" s="14"/>
      <c r="D73" s="14"/>
    </row>
    <row r="74" spans="1:4" ht="20" customHeight="1" thickBot="1" x14ac:dyDescent="0.25">
      <c r="A74" s="107" t="str">
        <f>IF(A72="x","x","")</f>
        <v/>
      </c>
      <c r="B74" s="105" t="s">
        <v>507</v>
      </c>
      <c r="C74" s="14"/>
      <c r="D74" s="14"/>
    </row>
    <row r="75" spans="1:4" ht="20" customHeight="1" thickBot="1" x14ac:dyDescent="0.25">
      <c r="A75" s="14"/>
      <c r="B75" s="14"/>
      <c r="C75" s="14"/>
      <c r="D75" s="14"/>
    </row>
    <row r="76" spans="1:4" ht="20" customHeight="1" x14ac:dyDescent="0.2">
      <c r="A76" s="338" t="s">
        <v>508</v>
      </c>
      <c r="B76" s="339"/>
      <c r="C76" s="14"/>
      <c r="D76" s="14"/>
    </row>
    <row r="77" spans="1:4" ht="20" customHeight="1" x14ac:dyDescent="0.2">
      <c r="A77" s="106"/>
      <c r="B77" s="114" t="s">
        <v>499</v>
      </c>
      <c r="C77" s="14"/>
      <c r="D77" s="14"/>
    </row>
    <row r="78" spans="1:4" ht="20" customHeight="1" x14ac:dyDescent="0.2">
      <c r="A78" s="106" t="str">
        <f>IF(A77="x","x","")</f>
        <v/>
      </c>
      <c r="B78" s="102" t="s">
        <v>509</v>
      </c>
      <c r="C78" s="14"/>
      <c r="D78" s="14"/>
    </row>
    <row r="79" spans="1:4" ht="20" customHeight="1" thickBot="1" x14ac:dyDescent="0.25">
      <c r="A79" s="107" t="str">
        <f>IF(A77="x","x","")</f>
        <v/>
      </c>
      <c r="B79" s="105" t="s">
        <v>510</v>
      </c>
      <c r="C79" s="14"/>
      <c r="D79" s="14"/>
    </row>
    <row r="80" spans="1:4"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sheetData>
  <customSheetViews>
    <customSheetView guid="{44BE65F2-49DE-49BF-8F00-9C1341F6F987}">
      <selection sqref="A1:D1"/>
      <pageMargins left="0.7" right="0.7" top="0.75" bottom="0.75" header="0" footer="0"/>
      <pageSetup orientation="portrait"/>
    </customSheetView>
  </customSheetViews>
  <mergeCells count="14">
    <mergeCell ref="A76:B76"/>
    <mergeCell ref="A71:B71"/>
    <mergeCell ref="A1:D1"/>
    <mergeCell ref="A4:B4"/>
    <mergeCell ref="A2:D2"/>
    <mergeCell ref="A5:B5"/>
    <mergeCell ref="A22:B22"/>
    <mergeCell ref="A66:B66"/>
    <mergeCell ref="A61:B61"/>
    <mergeCell ref="A37:B37"/>
    <mergeCell ref="A27:B27"/>
    <mergeCell ref="D23:D31"/>
    <mergeCell ref="D6:D7"/>
    <mergeCell ref="D12:D13"/>
  </mergeCell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000"/>
  <sheetViews>
    <sheetView workbookViewId="0">
      <selection activeCell="H21" sqref="H21"/>
    </sheetView>
  </sheetViews>
  <sheetFormatPr baseColWidth="10" defaultColWidth="14.5" defaultRowHeight="15" customHeight="1" x14ac:dyDescent="0.2"/>
  <cols>
    <col min="1" max="1" width="9.1640625" style="4" customWidth="1"/>
    <col min="2" max="2" width="67" style="4" customWidth="1"/>
    <col min="3" max="4" width="9.1640625" style="4" customWidth="1"/>
    <col min="5" max="5" width="25.5" style="4" customWidth="1"/>
    <col min="6" max="10" width="9.1640625" style="4" customWidth="1"/>
    <col min="11" max="11" width="9.5" style="4" customWidth="1"/>
    <col min="12" max="26" width="9.1640625" style="4" customWidth="1"/>
    <col min="27" max="16384" width="14.5" style="4"/>
  </cols>
  <sheetData>
    <row r="1" spans="1:2" ht="31" customHeight="1" thickBot="1" x14ac:dyDescent="0.25">
      <c r="A1" s="349" t="s">
        <v>511</v>
      </c>
      <c r="B1" s="152"/>
    </row>
    <row r="2" spans="1:2" ht="14.25" customHeight="1" thickBot="1" x14ac:dyDescent="0.25"/>
    <row r="3" spans="1:2" ht="37" customHeight="1" x14ac:dyDescent="0.2">
      <c r="A3" s="350" t="s">
        <v>574</v>
      </c>
      <c r="B3" s="351"/>
    </row>
    <row r="4" spans="1:2" ht="20" customHeight="1" x14ac:dyDescent="0.2">
      <c r="A4" s="115" t="str">
        <f>IF('Tab B - Requested Data Elements'!A25&gt;0,"x","")</f>
        <v/>
      </c>
      <c r="B4" s="54" t="s">
        <v>512</v>
      </c>
    </row>
    <row r="5" spans="1:2" ht="20" customHeight="1" x14ac:dyDescent="0.2">
      <c r="A5" s="115" t="str">
        <f>IF('Tab B - Requested Data Elements'!A35&gt;0,"x","")</f>
        <v/>
      </c>
      <c r="B5" s="54" t="s">
        <v>513</v>
      </c>
    </row>
    <row r="6" spans="1:2" ht="20" customHeight="1" x14ac:dyDescent="0.2">
      <c r="A6" s="115" t="str">
        <f>IF('Tab B - Requested Data Elements'!A46&gt;0,"x","")</f>
        <v/>
      </c>
      <c r="B6" s="54" t="s">
        <v>514</v>
      </c>
    </row>
    <row r="7" spans="1:2" ht="20" customHeight="1" x14ac:dyDescent="0.2">
      <c r="A7" s="115" t="str">
        <f>IF('Tab B - Requested Data Elements'!A61&gt;0,"x","")</f>
        <v/>
      </c>
      <c r="B7" s="54" t="s">
        <v>515</v>
      </c>
    </row>
    <row r="8" spans="1:2" ht="20" customHeight="1" x14ac:dyDescent="0.2">
      <c r="A8" s="115" t="str">
        <f>IF('Tab B - Requested Data Elements'!A78&gt;0,"x","")</f>
        <v/>
      </c>
      <c r="B8" s="54" t="s">
        <v>516</v>
      </c>
    </row>
    <row r="9" spans="1:2" ht="20" customHeight="1" x14ac:dyDescent="0.2">
      <c r="A9" s="115" t="str">
        <f>IF('Tab B - Requested Data Elements'!A92&gt;0,"x","")</f>
        <v/>
      </c>
      <c r="B9" s="54" t="s">
        <v>604</v>
      </c>
    </row>
    <row r="10" spans="1:2" ht="20" customHeight="1" x14ac:dyDescent="0.2">
      <c r="A10" s="115" t="str">
        <f>IF('Tab B - Requested Data Elements'!A100&gt;0,"x","")</f>
        <v/>
      </c>
      <c r="B10" s="54" t="s">
        <v>517</v>
      </c>
    </row>
    <row r="11" spans="1:2" ht="20" customHeight="1" x14ac:dyDescent="0.2">
      <c r="A11" s="115" t="str">
        <f>IF('Tab B - Requested Data Elements'!A112&gt;0,"x","")</f>
        <v/>
      </c>
      <c r="B11" s="54" t="s">
        <v>532</v>
      </c>
    </row>
    <row r="12" spans="1:2" ht="20" customHeight="1" x14ac:dyDescent="0.2">
      <c r="A12" s="115" t="str">
        <f>IF('Tab B - Requested Data Elements'!A124&gt;0,"x","")</f>
        <v/>
      </c>
      <c r="B12" s="54" t="s">
        <v>518</v>
      </c>
    </row>
    <row r="13" spans="1:2" ht="20" customHeight="1" thickBot="1" x14ac:dyDescent="0.25">
      <c r="A13" s="116" t="str">
        <f>IF('Tab B - Requested Data Elements'!A135&gt;0,"x","")</f>
        <v/>
      </c>
      <c r="B13" s="95" t="s">
        <v>519</v>
      </c>
    </row>
    <row r="14" spans="1:2" ht="20" customHeight="1" thickBot="1" x14ac:dyDescent="0.25"/>
    <row r="15" spans="1:2" ht="20" customHeight="1" x14ac:dyDescent="0.2">
      <c r="A15" s="352" t="s">
        <v>520</v>
      </c>
      <c r="B15" s="351"/>
    </row>
    <row r="16" spans="1:2" ht="20" customHeight="1" x14ac:dyDescent="0.2">
      <c r="A16" s="115">
        <f>COUNTIF(A4:A13,"x")</f>
        <v>0</v>
      </c>
      <c r="B16" s="54" t="s">
        <v>521</v>
      </c>
    </row>
    <row r="17" spans="1:2" ht="20" customHeight="1" x14ac:dyDescent="0.2">
      <c r="A17" s="115">
        <f>SUM('Tab B - Requested Data Elements'!A124,'Tab B - Requested Data Elements'!A112,'Tab B - Requested Data Elements'!A100,'Tab B - Requested Data Elements'!A92,'Tab B - Requested Data Elements'!A78,'Tab B - Requested Data Elements'!A61,'Tab B - Requested Data Elements'!A46,'Tab B - Requested Data Elements'!A35,'Tab B - Requested Data Elements'!A25, 'Tab B - Requested Data Elements'!A135)</f>
        <v>0</v>
      </c>
      <c r="B17" s="54" t="s">
        <v>522</v>
      </c>
    </row>
    <row r="18" spans="1:2" ht="20" customHeight="1" x14ac:dyDescent="0.2">
      <c r="A18" s="115">
        <f>'Tab C - Schools to Include'!L1</f>
        <v>0</v>
      </c>
      <c r="B18" s="54" t="s">
        <v>523</v>
      </c>
    </row>
    <row r="19" spans="1:2" ht="20" customHeight="1" thickBot="1" x14ac:dyDescent="0.25">
      <c r="A19" s="116">
        <f>SUM('Tab B - Requested Data Elements'!J:J)</f>
        <v>0</v>
      </c>
      <c r="B19" s="95" t="s">
        <v>524</v>
      </c>
    </row>
    <row r="20" spans="1:2" ht="14.25" customHeight="1" thickBot="1" x14ac:dyDescent="0.25"/>
    <row r="21" spans="1:2" ht="264.75" customHeight="1" thickBot="1" x14ac:dyDescent="0.25">
      <c r="A21" s="353" t="s">
        <v>594</v>
      </c>
      <c r="B21" s="354"/>
    </row>
    <row r="22" spans="1:2" ht="14.25" customHeight="1" x14ac:dyDescent="0.2">
      <c r="A22"/>
      <c r="B22"/>
    </row>
    <row r="23" spans="1:2" ht="14.25" customHeight="1" x14ac:dyDescent="0.2">
      <c r="A23"/>
      <c r="B23"/>
    </row>
    <row r="24" spans="1:2" ht="13" customHeight="1" x14ac:dyDescent="0.2">
      <c r="A24"/>
      <c r="B24"/>
    </row>
    <row r="25" spans="1:2" ht="14.25" customHeight="1" x14ac:dyDescent="0.2"/>
    <row r="26" spans="1:2" ht="14.25" customHeight="1" x14ac:dyDescent="0.2"/>
    <row r="27" spans="1:2" ht="14.25" customHeight="1" x14ac:dyDescent="0.2"/>
    <row r="28" spans="1:2" ht="14.25" customHeight="1" x14ac:dyDescent="0.2"/>
    <row r="29" spans="1:2" ht="14.25" customHeight="1" x14ac:dyDescent="0.2"/>
    <row r="30" spans="1:2" ht="14.25" customHeight="1" x14ac:dyDescent="0.2"/>
    <row r="31" spans="1:2" ht="14.25" customHeight="1" x14ac:dyDescent="0.2"/>
    <row r="32" spans="1: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customSheetViews>
    <customSheetView guid="{44BE65F2-49DE-49BF-8F00-9C1341F6F987}">
      <pageMargins left="0.7" right="0.7" top="0.75" bottom="0.75" header="0" footer="0"/>
      <pageSetup orientation="landscape" r:id="rId1"/>
    </customSheetView>
  </customSheetViews>
  <mergeCells count="4">
    <mergeCell ref="A1:B1"/>
    <mergeCell ref="A3:B3"/>
    <mergeCell ref="A15:B15"/>
    <mergeCell ref="A21:B21"/>
  </mergeCells>
  <pageMargins left="0.7" right="0.7" top="0.75" bottom="0.75" header="0" footer="0"/>
  <pageSetup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E Form" ma:contentTypeID="0x010100BF0CFF4F79FE4C21A26C231C20FF20C60081736603541D0D48B7FA29FD738D15F4" ma:contentTypeVersion="2" ma:contentTypeDescription="A content type for all DOE forms and PDFs" ma:contentTypeScope="" ma:versionID="0e4e3b434db6ceb224dba01a3d94335f">
  <xsd:schema xmlns:xsd="http://www.w3.org/2001/XMLSchema" xmlns:xs="http://www.w3.org/2001/XMLSchema" xmlns:p="http://schemas.microsoft.com/office/2006/metadata/properties" targetNamespace="http://schemas.microsoft.com/office/2006/metadata/properties" ma:root="true" ma:fieldsID="843248f2567309a8a3acabb583c1912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CBCE1F-AFEE-4051-8BA6-22A1B1F8A7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7E800B68-B92F-46E3-A408-6EFCCB5C7635}">
  <ds:schemaRefs>
    <ds:schemaRef ds:uri="http://schemas.microsoft.com/office/infopath/2007/PartnerControls"/>
    <ds:schemaRef ds:uri="http://schemas.microsoft.com/office/2006/metadata/properties"/>
    <ds:schemaRef ds:uri="http://schemas.microsoft.com/office/2006/documentManagement/types"/>
    <ds:schemaRef ds:uri="http://www.w3.org/XML/1998/namespace"/>
    <ds:schemaRef ds:uri="http://purl.org/dc/dcmitype/"/>
    <ds:schemaRef ds:uri="http://purl.org/dc/elements/1.1/"/>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B993D409-07CB-4D50-9CE1-0030C4ED63A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Data Confidentiality Agreement</vt:lpstr>
      <vt:lpstr>Tab A - Requestor Info</vt:lpstr>
      <vt:lpstr>Tab B - Requested Data Elements</vt:lpstr>
      <vt:lpstr>Tab C - Schools to Include</vt:lpstr>
      <vt:lpstr>Tab D - Other Specifications</vt:lpstr>
      <vt:lpstr>Tab E - Summary of Request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Request Form Template SY23-24</dc:title>
  <cp:lastModifiedBy>Microsoft Office User</cp:lastModifiedBy>
  <dcterms:modified xsi:type="dcterms:W3CDTF">2026-04-01T18:55:08Z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0x010100BF0CFF4F79FE4C21A26C231C20FF20C60081736603541D0D48B7FA29FD738D15F4</vt:lpwstr>
  </property>
</Properties>
</file>